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екабрь" sheetId="1" r:id="rId1"/>
    <sheet name="ноябрь" sheetId="2" r:id="rId2"/>
    <sheet name="октябрь" sheetId="3" r:id="rId3"/>
    <sheet name="сентябрь" sheetId="4" r:id="rId4"/>
    <sheet name="август" sheetId="5" r:id="rId5"/>
    <sheet name="июль" sheetId="6" r:id="rId6"/>
    <sheet name="июнь" sheetId="7" r:id="rId7"/>
    <sheet name="май" sheetId="8" r:id="rId8"/>
    <sheet name="апрель" sheetId="9" r:id="rId9"/>
    <sheet name="март" sheetId="10" r:id="rId10"/>
    <sheet name="февраль" sheetId="11" r:id="rId11"/>
    <sheet name="январь" sheetId="12" r:id="rId12"/>
  </sheets>
  <definedNames/>
  <calcPr fullCalcOnLoad="1"/>
</workbook>
</file>

<file path=xl/sharedStrings.xml><?xml version="1.0" encoding="utf-8"?>
<sst xmlns="http://schemas.openxmlformats.org/spreadsheetml/2006/main" count="217" uniqueCount="29">
  <si>
    <t>№</t>
  </si>
  <si>
    <t>пп</t>
  </si>
  <si>
    <t>Кол-во</t>
  </si>
  <si>
    <t>(объем)</t>
  </si>
  <si>
    <t>Стоимость</t>
  </si>
  <si>
    <t>всего</t>
  </si>
  <si>
    <t>Приложение № 11м</t>
  </si>
  <si>
    <t>январь</t>
  </si>
  <si>
    <t>Информация МУП "МПОЭ" г.Трехгорного об объеме и стоимости электрической энергии (мощности), приобретенной по каждому договору купли-продажи (поставки) электрической энергии (мощности) в целях компенсации потерь электрической энергии</t>
  </si>
  <si>
    <t>за</t>
  </si>
  <si>
    <t>(кВт.ч)</t>
  </si>
  <si>
    <t>Цена</t>
  </si>
  <si>
    <t xml:space="preserve"> (тариф)</t>
  </si>
  <si>
    <t xml:space="preserve"> руб./кВт.ч</t>
  </si>
  <si>
    <t>руб. (без НДС)</t>
  </si>
  <si>
    <t>руб. (с НДС)</t>
  </si>
  <si>
    <t>Информация МУП "МПОЭ" г.Трехгорного об объеме и стоимости электрической энергии (мощности), приобретенной по каждому договору купли-продажи (поставки) электрической энергии (мощности), в целях компенсации потерь электрической энергии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</si>
  <si>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</si>
  <si>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</si>
  <si>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</si>
  <si>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</si>
  <si>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</si>
  <si>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</si>
  <si>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</si>
  <si>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</si>
  <si>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</si>
  <si>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</si>
  <si>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</si>
  <si>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2019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</si>
</sst>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00"/>
    <numFmt numFmtId="174" formatCode="0.00000000"/>
    <numFmt numFmtId="175" formatCode="0.0000000"/>
    <numFmt numFmtId="176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 indent="4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3" xfId="0" applyFont="1" applyBorder="1" applyAlignment="1">
      <alignment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8" xfId="0" applyFont="1" applyBorder="1" applyAlignment="1">
      <alignment/>
    </xf>
    <xf numFmtId="3" fontId="2" fillId="0" borderId="14" xfId="0" applyNumberFormat="1" applyFont="1" applyBorder="1" applyAlignment="1">
      <alignment/>
    </xf>
    <xf numFmtId="173" fontId="2" fillId="0" borderId="14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172" fontId="40" fillId="0" borderId="14" xfId="0" applyNumberFormat="1" applyFont="1" applyBorder="1" applyAlignment="1">
      <alignment/>
    </xf>
    <xf numFmtId="4" fontId="40" fillId="0" borderId="14" xfId="0" applyNumberFormat="1" applyFont="1" applyBorder="1" applyAlignment="1">
      <alignment/>
    </xf>
    <xf numFmtId="4" fontId="40" fillId="0" borderId="15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1" fillId="0" borderId="17" xfId="0" applyFont="1" applyBorder="1" applyAlignment="1">
      <alignment/>
    </xf>
    <xf numFmtId="3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172" fontId="39" fillId="0" borderId="0" xfId="0" applyNumberFormat="1" applyFont="1" applyAlignment="1">
      <alignment/>
    </xf>
    <xf numFmtId="0" fontId="39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1" t="s">
        <v>16</v>
      </c>
      <c r="B1" s="31"/>
      <c r="C1" s="31"/>
      <c r="D1" s="31"/>
      <c r="E1" s="31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27</v>
      </c>
      <c r="D3" s="25" t="str">
        <f>январь!D3</f>
        <v>2019 год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v>1058176</v>
      </c>
      <c r="C11" s="21">
        <f>D11/B11</f>
        <v>2.564720887640619</v>
      </c>
      <c r="D11" s="22">
        <v>2713926.09</v>
      </c>
      <c r="E11" s="23">
        <f>D11*1.2</f>
        <v>3256711.3079999997</v>
      </c>
    </row>
    <row r="12" spans="1:5" ht="15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1" t="s">
        <v>16</v>
      </c>
      <c r="B1" s="31"/>
      <c r="C1" s="31"/>
      <c r="D1" s="31"/>
      <c r="E1" s="31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18</v>
      </c>
      <c r="D3" s="25" t="str">
        <f>январь!D3</f>
        <v>2019 год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v>122003</v>
      </c>
      <c r="C11" s="21">
        <f>D11/B11</f>
        <v>2.4259300181143084</v>
      </c>
      <c r="D11" s="22">
        <v>295970.74</v>
      </c>
      <c r="E11" s="23">
        <f>D11*1.2</f>
        <v>355164.888</v>
      </c>
    </row>
    <row r="12" spans="1:5" ht="15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1" t="s">
        <v>16</v>
      </c>
      <c r="B1" s="31"/>
      <c r="C1" s="31"/>
      <c r="D1" s="31"/>
      <c r="E1" s="31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17</v>
      </c>
      <c r="D3" s="25" t="str">
        <f>январь!D3</f>
        <v>2019 год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v>14003</v>
      </c>
      <c r="C11" s="21">
        <f>D11/B11</f>
        <v>2.439850032135971</v>
      </c>
      <c r="D11" s="22">
        <v>34165.22</v>
      </c>
      <c r="E11" s="23">
        <f>D11*1.2</f>
        <v>40998.264</v>
      </c>
    </row>
    <row r="12" spans="1:5" ht="15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1" t="s">
        <v>8</v>
      </c>
      <c r="B1" s="31"/>
      <c r="C1" s="31"/>
      <c r="D1" s="31"/>
      <c r="E1" s="31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7</v>
      </c>
      <c r="D3" s="25" t="s">
        <v>28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8">
        <v>1</v>
      </c>
      <c r="B11" s="18">
        <v>104582</v>
      </c>
      <c r="C11" s="19">
        <f>D11/B11</f>
        <v>2.3373599663422002</v>
      </c>
      <c r="D11" s="18">
        <v>244445.78</v>
      </c>
      <c r="E11" s="18">
        <f>D11*1.2</f>
        <v>293334.936</v>
      </c>
    </row>
    <row r="12" spans="1:5" ht="15">
      <c r="A12" s="17"/>
      <c r="B12" s="17"/>
      <c r="C12" s="17"/>
      <c r="D12" s="17"/>
      <c r="E12" s="17"/>
    </row>
    <row r="15" ht="15">
      <c r="I15" s="26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0">
      <selection activeCell="D12" sqref="D12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1" t="s">
        <v>16</v>
      </c>
      <c r="B1" s="31"/>
      <c r="C1" s="31"/>
      <c r="D1" s="31"/>
      <c r="E1" s="31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26</v>
      </c>
      <c r="D3" s="25" t="str">
        <f>январь!D3</f>
        <v>2019 год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v>802829</v>
      </c>
      <c r="C11" s="21">
        <f>D11/B11</f>
        <v>2.4900450033568795</v>
      </c>
      <c r="D11" s="22">
        <v>1999080.34</v>
      </c>
      <c r="E11" s="23">
        <f>D11*1.2</f>
        <v>2398896.408</v>
      </c>
    </row>
    <row r="12" spans="1:5" ht="15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7">
      <selection activeCell="E11" sqref="E11"/>
    </sheetView>
  </sheetViews>
  <sheetFormatPr defaultColWidth="9.140625" defaultRowHeight="15"/>
  <cols>
    <col min="1" max="1" width="12.710937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1" t="s">
        <v>16</v>
      </c>
      <c r="B1" s="31"/>
      <c r="C1" s="31"/>
      <c r="D1" s="31"/>
      <c r="E1" s="31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25</v>
      </c>
      <c r="D3" s="25" t="str">
        <f>январь!D3</f>
        <v>2019 год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v>648660</v>
      </c>
      <c r="C11" s="21">
        <f>D11/B11</f>
        <v>2.6105543890481915</v>
      </c>
      <c r="D11" s="22">
        <v>1693362.21</v>
      </c>
      <c r="E11" s="23">
        <f>D11*1.2</f>
        <v>2032034.6519999998</v>
      </c>
    </row>
    <row r="12" spans="1:5" ht="15.75" hidden="1">
      <c r="A12" s="7"/>
      <c r="B12" s="20"/>
      <c r="C12" s="21"/>
      <c r="D12" s="22"/>
      <c r="E12" s="23"/>
    </row>
    <row r="13" spans="1:5" ht="15">
      <c r="A13" s="17"/>
      <c r="B13" s="17"/>
      <c r="C13" s="17"/>
      <c r="D13" s="17"/>
      <c r="E13" s="17"/>
    </row>
    <row r="15" spans="2:4" ht="15">
      <c r="B15" s="28"/>
      <c r="C15" s="30"/>
      <c r="D15" s="29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1" t="s">
        <v>16</v>
      </c>
      <c r="B1" s="31"/>
      <c r="C1" s="31"/>
      <c r="D1" s="31"/>
      <c r="E1" s="31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24</v>
      </c>
      <c r="D3" s="25" t="str">
        <f>январь!D3</f>
        <v>2019 год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v>513566</v>
      </c>
      <c r="C11" s="21">
        <f>D11/B11</f>
        <v>2.650000700980984</v>
      </c>
      <c r="D11" s="22">
        <v>1360950.26</v>
      </c>
      <c r="E11" s="23">
        <f>D11*1.2</f>
        <v>1633140.312</v>
      </c>
    </row>
    <row r="12" spans="1:5" ht="15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1" t="s">
        <v>16</v>
      </c>
      <c r="B1" s="31"/>
      <c r="C1" s="31"/>
      <c r="D1" s="31"/>
      <c r="E1" s="31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23</v>
      </c>
      <c r="D3" s="25" t="str">
        <f>январь!D3</f>
        <v>2019 год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f>554959</f>
        <v>554959</v>
      </c>
      <c r="C11" s="21">
        <f>D11/B11</f>
        <v>2.4090027731778383</v>
      </c>
      <c r="D11" s="22">
        <v>1336897.77</v>
      </c>
      <c r="E11" s="23">
        <f>D11*1.2</f>
        <v>1604277.324</v>
      </c>
    </row>
    <row r="12" spans="1:5" ht="15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1" t="s">
        <v>16</v>
      </c>
      <c r="B1" s="31"/>
      <c r="C1" s="31"/>
      <c r="D1" s="31"/>
      <c r="E1" s="31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22</v>
      </c>
      <c r="D3" s="25" t="str">
        <f>январь!D3</f>
        <v>2019 год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27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v>62193</v>
      </c>
      <c r="C11" s="21">
        <f>D11/B11</f>
        <v>2.3458099786149567</v>
      </c>
      <c r="D11" s="22">
        <v>145892.96</v>
      </c>
      <c r="E11" s="23">
        <f>D11*1.2</f>
        <v>175071.552</v>
      </c>
    </row>
    <row r="12" spans="1:5" ht="15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1" t="s">
        <v>16</v>
      </c>
      <c r="B1" s="31"/>
      <c r="C1" s="31"/>
      <c r="D1" s="31"/>
      <c r="E1" s="31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21</v>
      </c>
      <c r="D3" s="25" t="str">
        <f>январь!D3</f>
        <v>2019 год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v>123240</v>
      </c>
      <c r="C11" s="21">
        <f>D11/B11</f>
        <v>2.458179974034404</v>
      </c>
      <c r="D11" s="22">
        <v>302946.1</v>
      </c>
      <c r="E11" s="23">
        <f>D11*1.2</f>
        <v>363535.31999999995</v>
      </c>
    </row>
    <row r="12" spans="1:5" ht="15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1" t="s">
        <v>16</v>
      </c>
      <c r="B1" s="31"/>
      <c r="C1" s="31"/>
      <c r="D1" s="31"/>
      <c r="E1" s="31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20</v>
      </c>
      <c r="D3" s="25" t="str">
        <f>январь!D3</f>
        <v>2019 год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v>283489</v>
      </c>
      <c r="C11" s="21">
        <f>D11/B11</f>
        <v>2.4788399902641727</v>
      </c>
      <c r="D11" s="22">
        <v>702723.87</v>
      </c>
      <c r="E11" s="23">
        <f>D11*1.2</f>
        <v>843268.644</v>
      </c>
    </row>
    <row r="12" spans="1:5" ht="15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1" t="s">
        <v>16</v>
      </c>
      <c r="B1" s="31"/>
      <c r="C1" s="31"/>
      <c r="D1" s="31"/>
      <c r="E1" s="31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19</v>
      </c>
      <c r="D3" s="25" t="str">
        <f>январь!D3</f>
        <v>2019 год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v>392563</v>
      </c>
      <c r="C11" s="21">
        <f>D11/B11</f>
        <v>2.5924699984461093</v>
      </c>
      <c r="D11" s="22">
        <v>1017707.8</v>
      </c>
      <c r="E11" s="23">
        <f>D11*1.2</f>
        <v>1221249.36</v>
      </c>
    </row>
    <row r="12" spans="1:5" ht="15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2020-01-17T06:01:07Z</dcterms:modified>
  <cp:category/>
  <cp:version/>
  <cp:contentType/>
  <cp:contentStatus/>
</cp:coreProperties>
</file>