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со старого ПК\Мои документы D\Квартальные отчеты статотчетность\газ только сайт и увед в ЕТО ежекв\2018\"/>
    </mc:Choice>
  </mc:AlternateContent>
  <bookViews>
    <workbookView xWindow="480" yWindow="750" windowWidth="15480" windowHeight="7305" tabRatio="802"/>
  </bookViews>
  <sheets>
    <sheet name="приложение №2 1 квартал 2018" sheetId="3" r:id="rId1"/>
    <sheet name=" Приложение №4а 1 квартал 2018" sheetId="6" r:id="rId2"/>
    <sheet name=" Приложение №4б 1 квартал 2018" sheetId="7" r:id="rId3"/>
    <sheet name="Приложение №4в 1 квартал 2018" sheetId="8" r:id="rId4"/>
    <sheet name="Приложение №6 1 квартал 2018" sheetId="5" r:id="rId5"/>
    <sheet name="Приложение №8 1 квартал 2018" sheetId="4" r:id="rId6"/>
  </sheets>
  <calcPr calcId="152511"/>
</workbook>
</file>

<file path=xl/calcChain.xml><?xml version="1.0" encoding="utf-8"?>
<calcChain xmlns="http://schemas.openxmlformats.org/spreadsheetml/2006/main">
  <c r="I46" i="3" l="1"/>
  <c r="I35" i="3" l="1"/>
  <c r="I29" i="3"/>
  <c r="H29" i="3"/>
  <c r="J46" i="3" l="1"/>
  <c r="J45" i="3"/>
  <c r="J44" i="3"/>
  <c r="J43" i="3"/>
  <c r="J42" i="3"/>
  <c r="J41" i="3"/>
  <c r="J40" i="3"/>
  <c r="J39" i="3"/>
  <c r="J38" i="3"/>
  <c r="J37" i="3"/>
  <c r="J35" i="3"/>
  <c r="J34" i="3"/>
  <c r="J33" i="3"/>
  <c r="J32" i="3"/>
  <c r="J31" i="3"/>
  <c r="J30" i="3"/>
  <c r="J29" i="3"/>
  <c r="J28" i="3"/>
  <c r="J27" i="3"/>
  <c r="J26" i="3"/>
  <c r="I24" i="3"/>
  <c r="I18" i="3"/>
  <c r="H18" i="3"/>
  <c r="L46" i="3" l="1"/>
  <c r="L35" i="3" l="1"/>
  <c r="F46" i="3" l="1"/>
  <c r="F35" i="3"/>
  <c r="F24" i="3"/>
  <c r="J20" i="3" l="1"/>
  <c r="J21" i="3"/>
  <c r="J22" i="3"/>
  <c r="J23" i="3"/>
  <c r="J24" i="3"/>
  <c r="L24" i="3"/>
  <c r="M24" i="3" l="1"/>
  <c r="M46" i="3"/>
  <c r="M35" i="3"/>
  <c r="J18" i="3"/>
  <c r="J17" i="3"/>
  <c r="J16" i="3"/>
  <c r="J15" i="3"/>
  <c r="J19" i="3" l="1"/>
</calcChain>
</file>

<file path=xl/sharedStrings.xml><?xml version="1.0" encoding="utf-8"?>
<sst xmlns="http://schemas.openxmlformats.org/spreadsheetml/2006/main" count="198" uniqueCount="94">
  <si>
    <t>N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</si>
  <si>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</si>
  <si>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</si>
  <si>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</si>
  <si>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транспортировку газа по газораспределительной сети, шт.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</si>
  <si>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</si>
  <si>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</si>
  <si>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</si>
  <si>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Население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</si>
  <si>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</si>
  <si>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</si>
  <si>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</si>
  <si>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ООО "Европит"</t>
  </si>
  <si>
    <t>ООО "Трехгорный керамический завод"</t>
  </si>
  <si>
    <t>ФГУП "Приборостроительный завод"</t>
  </si>
  <si>
    <t>МУП "МПОЭ" г. Трехгорного</t>
  </si>
  <si>
    <t>Приложение №2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</si>
  <si>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</si>
  <si>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</si>
  <si>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</si>
  <si>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</t>
  </si>
  <si>
    <t>к регулируемым услугам по транспортировке газа</t>
  </si>
  <si>
    <t>по газораспределительным сетям МУП "МПОЭ" г. Трехгорного</t>
  </si>
  <si>
    <t xml:space="preserve">Свободная мощность газораспределительной сети, млн. куб. м </t>
  </si>
  <si>
    <t>газораспределительная сеть г. Трехгорного</t>
  </si>
  <si>
    <t>выход с ГРС г. Трехгорного</t>
  </si>
  <si>
    <t>Граница раздела сетей ГРО с сетями газораспределения и газопотребления  каждого Потребителя</t>
  </si>
  <si>
    <t>январь</t>
  </si>
  <si>
    <t>февраль</t>
  </si>
  <si>
    <t>март</t>
  </si>
  <si>
    <t xml:space="preserve">Информация </t>
  </si>
  <si>
    <t>о порядке выполнения технологических, технических и других</t>
  </si>
  <si>
    <t xml:space="preserve"> к газораспределительным сетям МУП "МПОЭ" г. Трехгорного</t>
  </si>
  <si>
    <t>N п\п</t>
  </si>
  <si>
    <t>Перечень технологических мероприятий, связанных с подключением (подсоединением) к газораспределительной сети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</si>
  <si>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 и регламент их выполнения</t>
  </si>
  <si>
    <t>Перечень технических мероприятий, связанных с подключением (подсоединением) к газораспределительной сети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</si>
  <si>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 и регламент их выполнения</t>
  </si>
  <si>
    <t>Перечень иных мероприятий, связанных с подключением (подсоединением) к газораспределительной сети и регламент их выполнения</t>
  </si>
  <si>
    <t>Порядок выполнения иных мероприятий, связанных с подключением (подсоединением) к газораспределительной сети и регламент их выполнения</t>
  </si>
  <si>
    <t>Мероприятия по оптимизации существующего технологического режима транспортировки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</si>
  <si>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требованием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</si>
  <si>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</si>
  <si>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</si>
  <si>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Регулируется Гражданским кодексом РФ.</t>
  </si>
  <si>
    <t>Приложение №8</t>
  </si>
  <si>
    <t>Приложение 6</t>
  </si>
  <si>
    <t>от 07.04.2014 №231/14</t>
  </si>
  <si>
    <t xml:space="preserve">об условиях, на которых осуществляется оказание </t>
  </si>
  <si>
    <t xml:space="preserve">регулируемых услуг по транспортировке газа </t>
  </si>
  <si>
    <t>№ п/п</t>
  </si>
  <si>
    <t>Существенные условия договора об оказании услуг по транспортировке газа по газораспределительной сети</t>
  </si>
  <si>
    <t>Требования к 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</si>
  <si>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Для населения:                                                                                                                Договор  на транспортировку газа для нужд населения заключается между газораспределительной организацией и поставщиком газа. Договор транспортировки газа населением не заключается. Существенными являются условия договора поставки газа.</t>
  </si>
  <si>
    <t>В соответствии со сроками договора поставки газа.</t>
  </si>
  <si>
    <t>Соответствует требованиям поставщика при оформлении договора поставки газа.</t>
  </si>
  <si>
    <t>приложение №4а</t>
  </si>
  <si>
    <t>о регистрации и ходе реализации заявок на доступ к услугам</t>
  </si>
  <si>
    <t>по долгосрочным договорам</t>
  </si>
  <si>
    <t>Сеть газораспределения г. Трехгорный</t>
  </si>
  <si>
    <t>приложение №4б</t>
  </si>
  <si>
    <t>по краткосрочным договорам</t>
  </si>
  <si>
    <t>не меняется</t>
  </si>
  <si>
    <t>приложение №4в</t>
  </si>
  <si>
    <t>на условиях прерывания</t>
  </si>
  <si>
    <t>Сеть газораспределения ,г. Трехгорный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</si>
  <si>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</si>
  <si>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</si>
  <si>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</si>
  <si>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</si>
  <si>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</si>
  <si>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</si>
  <si>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</si>
  <si>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</si>
  <si>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</si>
  <si>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 транспортировке газа по газораспределительным сетям</t>
  </si>
  <si>
    <t>Сроки подачи заявок на оказание услуг по транспортировке газа по газораспределительной сети</t>
  </si>
  <si>
    <t>Сеть газораспределения г. Трёхгорный</t>
  </si>
  <si>
    <t xml:space="preserve">Для юридических лиц:                                                                                                 Транспортировка газа по сетям газораспределения осуществляется при наличии:
- свободной мощности в сетях газораспределения на заявленный период транспортировки газа;
- подводящих газопроводов и газопроводов-вводов к покупателям газа с пунктами учета  газа, подготовленных к началу поставки газа;
- соответствие качества и параметров поставляемого газа требованиям действующей нормативно-технической документации;
К существенными условиям договора транспортировки газа относятся:
- объем транспортируемого газа,
- условия транспортировки,
- порядок учета газа,
- качество газа,
- цена и порядок расчетов на услуги по транспортировке газа,
- срок действия договора.
Договор транспортировки газа заключается между покупателем и газораспределительной организацией, или между покупателем и поставщиком совместно с договором поставки газа. </t>
  </si>
  <si>
    <t>Установлены следующие сроки подачи заявок на транспортировку газа:
1) по договорам, заключаемым на срок до одного года - не позднее чем за месяц и не ранее чем за три месяца до  указанной в заявке даты начала транспортировки;
2) по договорам, заключенным на срок более одного года и до пяти лет - не позднее чем за три месяца и не ранее чем за один год до начала года, в котором начнется транспортировка;
3) по договорам, заключаемым на срок более пяти лет - не позднее чем за шесть месяцев и не ранее чем за три года до начала года, в котором начнется транспортировка.</t>
  </si>
  <si>
    <t>Заявка для заключения договора транспортировки газа должна содержать:
- реквизиты поставщика и покупателя газа;
- объемы и условия транспортировки газа (включая режим и периодичность), а также предлагаемый порядок расчетов;
- сроки начала и окончания транспортировки газа;
- объем транспортировки газа по месяцам на первый год транспортировки, а на последующий срок - с разбивкой по годам;
- наименование организации - производителя газа, качество и параметры поставляемого газа (представляются в случае транспортировки газа от местных производителей);
- место подключения к местной газораспределительной сети подводящего газопровода;
- место отбора газа или передачи для дальнейшей его транспортировки по сетям других организаций;
- подтверждения покупателей и газораспределительных организаций о готовности к приему газа в указанном объеме на период транспортировки. 
К заявке предоставляется копия договора поставки газа.</t>
  </si>
  <si>
    <t>мероприятий, связанных с подключением (присоединением)</t>
  </si>
  <si>
    <t>Зона выхода из  газораспределительной сети</t>
  </si>
  <si>
    <t xml:space="preserve">1. Заключение заказчиком договора о согласовании проектной документации на соответствие полученным условиям подключения (технологического присоединения).
2. Заключение заказчиком договора на поставку и транспортировку  газа.
3. Заключение заказчиком договора на техническое обслуживание вновь построенных объектов газораспределения и газопотребления
4. Заключение заказчиком договора на врезку и пуск газа.
</t>
  </si>
  <si>
    <t>ООО "Хлебозавод"</t>
  </si>
  <si>
    <t>Тариф на услуги по транспортировке газа по трубопроводам с детализаций по зоне входа в газораспределительную сеть, руб. за 1000 куб. м без НДС</t>
  </si>
  <si>
    <t>Тариф на услуги по транспортировке газа по трубопроводам с детализаций по зоне выхода из газораспределительной сети, руб. за 1000 куб. м без НДС</t>
  </si>
  <si>
    <t xml:space="preserve"> </t>
  </si>
  <si>
    <t>ООО "Альтернатива"</t>
  </si>
  <si>
    <t>ООО "Промстройкабель"</t>
  </si>
  <si>
    <t>121,30; 202,47</t>
  </si>
  <si>
    <t>2018 год</t>
  </si>
  <si>
    <t>ООО "АкваВита"</t>
  </si>
  <si>
    <t>Филиал ФГБУ "ЦЖКУ" Минобороны России (по ЦВО)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</si>
</sst>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"/>
  </numFmts>
  <fonts count="16" x14ac:knownFonts="1">
    <font>
      <sz val="12"/>
      <color theme="1"/>
      <name val="Times New Roman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/>
    <xf numFmtId="0" fontId="7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0" fontId="12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7" fillId="0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165" fontId="1" fillId="0" borderId="0" xfId="0" applyNumberFormat="1" applyFont="1"/>
    <xf numFmtId="165" fontId="3" fillId="0" borderId="0" xfId="0" applyNumberFormat="1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topLeftCell="C21" zoomScale="80" zoomScaleNormal="80" workbookViewId="0">
      <selection activeCell="E37" sqref="E37:F45"/>
    </sheetView>
  </sheetViews>
  <sheetFormatPr defaultRowHeight="14.25" x14ac:dyDescent="0.2"/>
  <cols>
    <col min="1" max="1" width="9" style="1"/>
    <col min="2" max="2" width="27.625" style="1" customWidth="1"/>
    <col min="3" max="3" width="17.625" style="1" customWidth="1"/>
    <col min="4" max="6" width="25.625" style="1" customWidth="1"/>
    <col min="7" max="7" width="38.375" style="1" customWidth="1"/>
    <col min="8" max="8" width="16.625" style="50" customWidth="1"/>
    <col min="9" max="9" width="16.375" style="50" customWidth="1"/>
    <col min="10" max="10" width="14.625" style="50" customWidth="1"/>
    <col min="11" max="16384" width="9" style="1"/>
  </cols>
  <sheetData>
    <row r="1" spans="1:13" x14ac:dyDescent="0.2">
      <c r="I1" s="50" t="s">
        <v>16</v>
      </c>
    </row>
    <row r="2" spans="1:13" x14ac:dyDescent="0.2">
      <c r="I2" s="50" t="s">
        <v>17</v>
      </c>
    </row>
    <row r="3" spans="1:13" x14ac:dyDescent="0.2">
      <c r="I3" s="50" t="s">
        <v>18</v>
      </c>
    </row>
    <row r="6" spans="1:13" ht="15.75" x14ac:dyDescent="0.2">
      <c r="A6" s="70" t="s">
        <v>19</v>
      </c>
      <c r="B6" s="70"/>
      <c r="C6" s="70"/>
      <c r="D6" s="70"/>
      <c r="E6" s="70"/>
      <c r="F6" s="70"/>
      <c r="G6" s="70"/>
      <c r="H6" s="70"/>
      <c r="I6" s="70"/>
      <c r="J6" s="70"/>
    </row>
    <row r="7" spans="1:13" ht="15.75" x14ac:dyDescent="0.2">
      <c r="A7" s="70" t="s">
        <v>20</v>
      </c>
      <c r="B7" s="70"/>
      <c r="C7" s="70"/>
      <c r="D7" s="70"/>
      <c r="E7" s="70"/>
      <c r="F7" s="70"/>
      <c r="G7" s="70"/>
      <c r="H7" s="70"/>
      <c r="I7" s="70"/>
      <c r="J7" s="70"/>
    </row>
    <row r="8" spans="1:13" ht="15.75" x14ac:dyDescent="0.2">
      <c r="A8" s="70" t="s">
        <v>21</v>
      </c>
      <c r="B8" s="70"/>
      <c r="C8" s="70"/>
      <c r="D8" s="70"/>
      <c r="E8" s="70"/>
      <c r="F8" s="70"/>
      <c r="G8" s="70"/>
      <c r="H8" s="70"/>
      <c r="I8" s="70"/>
      <c r="J8" s="70"/>
    </row>
    <row r="9" spans="1:13" ht="21.75" customHeight="1" x14ac:dyDescent="0.2">
      <c r="A9" s="71" t="s">
        <v>22</v>
      </c>
      <c r="B9" s="71"/>
      <c r="C9" s="71"/>
      <c r="D9" s="71"/>
      <c r="E9" s="71"/>
      <c r="F9" s="71"/>
      <c r="G9" s="71"/>
      <c r="H9" s="71"/>
      <c r="I9" s="71"/>
      <c r="J9" s="71"/>
      <c r="K9" s="2"/>
      <c r="L9" s="2"/>
      <c r="M9" s="3"/>
    </row>
    <row r="10" spans="1:13" ht="20.25" x14ac:dyDescent="0.2">
      <c r="A10" s="9"/>
      <c r="B10" s="9"/>
      <c r="C10" s="9"/>
      <c r="D10" s="9"/>
      <c r="E10" s="9" t="s">
        <v>91</v>
      </c>
      <c r="F10" s="9"/>
      <c r="G10" s="9"/>
      <c r="H10" s="51"/>
      <c r="I10" s="51"/>
      <c r="J10" s="51"/>
      <c r="K10" s="2"/>
      <c r="L10" s="2"/>
      <c r="M10" s="3"/>
    </row>
    <row r="12" spans="1:13" s="6" customFormat="1" ht="99.75" customHeight="1" x14ac:dyDescent="0.2">
      <c r="A12" s="8" t="s">
        <v>0</v>
      </c>
      <c r="B12" s="8" t="s">
        <v>1</v>
      </c>
      <c r="C12" s="8" t="s">
        <v>2</v>
      </c>
      <c r="D12" s="8" t="s">
        <v>3</v>
      </c>
      <c r="E12" s="8" t="s">
        <v>85</v>
      </c>
      <c r="F12" s="8" t="s">
        <v>86</v>
      </c>
      <c r="G12" s="8" t="s">
        <v>9</v>
      </c>
      <c r="H12" s="52" t="s">
        <v>10</v>
      </c>
      <c r="I12" s="52" t="s">
        <v>11</v>
      </c>
      <c r="J12" s="52" t="s">
        <v>23</v>
      </c>
      <c r="K12" s="4"/>
      <c r="L12" s="4"/>
      <c r="M12" s="5"/>
    </row>
    <row r="13" spans="1:13" s="6" customFormat="1" ht="17.25" customHeight="1" x14ac:dyDescent="0.2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57">
        <v>8</v>
      </c>
      <c r="I13" s="57">
        <v>9</v>
      </c>
      <c r="J13" s="57">
        <v>10</v>
      </c>
      <c r="K13" s="4"/>
      <c r="L13" s="4"/>
      <c r="M13" s="5"/>
    </row>
    <row r="14" spans="1:13" s="6" customFormat="1" ht="17.25" customHeight="1" x14ac:dyDescent="0.2">
      <c r="A14" s="72" t="s">
        <v>27</v>
      </c>
      <c r="B14" s="62"/>
      <c r="C14" s="62"/>
      <c r="D14" s="62"/>
      <c r="E14" s="62"/>
      <c r="F14" s="62"/>
      <c r="G14" s="62"/>
      <c r="H14" s="62"/>
      <c r="I14" s="62"/>
      <c r="J14" s="63"/>
      <c r="K14" s="4"/>
      <c r="L14" s="4"/>
      <c r="M14" s="5"/>
    </row>
    <row r="15" spans="1:13" s="13" customFormat="1" ht="18" customHeight="1" x14ac:dyDescent="0.25">
      <c r="A15" s="10">
        <v>1</v>
      </c>
      <c r="B15" s="64" t="s">
        <v>24</v>
      </c>
      <c r="C15" s="67" t="s">
        <v>25</v>
      </c>
      <c r="D15" s="64" t="s">
        <v>26</v>
      </c>
      <c r="E15" s="10">
        <v>171.32</v>
      </c>
      <c r="F15" s="10">
        <v>171.32</v>
      </c>
      <c r="G15" s="46" t="s">
        <v>92</v>
      </c>
      <c r="H15" s="53">
        <v>7.4999999999999997E-2</v>
      </c>
      <c r="I15" s="53">
        <v>6.8124000000000004E-2</v>
      </c>
      <c r="J15" s="54">
        <f>H15-I15</f>
        <v>6.8759999999999932E-3</v>
      </c>
    </row>
    <row r="16" spans="1:13" s="13" customFormat="1" ht="18" customHeight="1" x14ac:dyDescent="0.25">
      <c r="A16" s="10">
        <v>2</v>
      </c>
      <c r="B16" s="65"/>
      <c r="C16" s="68"/>
      <c r="D16" s="65"/>
      <c r="E16" s="10">
        <v>202.47</v>
      </c>
      <c r="F16" s="10">
        <v>202.47</v>
      </c>
      <c r="G16" s="46" t="s">
        <v>88</v>
      </c>
      <c r="H16" s="53">
        <v>0.18</v>
      </c>
      <c r="I16" s="53">
        <v>6.1568999999999999E-2</v>
      </c>
      <c r="J16" s="54">
        <f t="shared" ref="J16:J24" si="0">H16-I16</f>
        <v>0.11843099999999999</v>
      </c>
    </row>
    <row r="17" spans="1:13" s="13" customFormat="1" ht="18" customHeight="1" x14ac:dyDescent="0.25">
      <c r="A17" s="10">
        <v>3</v>
      </c>
      <c r="B17" s="65"/>
      <c r="C17" s="68"/>
      <c r="D17" s="65"/>
      <c r="E17" s="10">
        <v>280.35000000000002</v>
      </c>
      <c r="F17" s="10">
        <v>280.35000000000002</v>
      </c>
      <c r="G17" s="48" t="s">
        <v>12</v>
      </c>
      <c r="H17" s="53">
        <v>2.5929999999999998E-3</v>
      </c>
      <c r="I17" s="53">
        <v>2.2130000000000001E-3</v>
      </c>
      <c r="J17" s="54">
        <f t="shared" si="0"/>
        <v>3.799999999999997E-4</v>
      </c>
    </row>
    <row r="18" spans="1:13" s="13" customFormat="1" ht="18" customHeight="1" x14ac:dyDescent="0.25">
      <c r="A18" s="10">
        <v>4</v>
      </c>
      <c r="B18" s="65"/>
      <c r="C18" s="68"/>
      <c r="D18" s="65"/>
      <c r="E18" s="10" t="s">
        <v>90</v>
      </c>
      <c r="F18" s="10" t="s">
        <v>90</v>
      </c>
      <c r="G18" s="46" t="s">
        <v>14</v>
      </c>
      <c r="H18" s="53">
        <f>5.9+0.02+0.03+2.95+3.2</f>
        <v>12.100000000000001</v>
      </c>
      <c r="I18" s="53">
        <f>6.38958+0.029571+2.87167+1.571189</f>
        <v>10.86201</v>
      </c>
      <c r="J18" s="54">
        <f t="shared" si="0"/>
        <v>1.2379900000000017</v>
      </c>
    </row>
    <row r="19" spans="1:13" s="13" customFormat="1" ht="18" customHeight="1" x14ac:dyDescent="0.25">
      <c r="A19" s="10">
        <v>5</v>
      </c>
      <c r="B19" s="65"/>
      <c r="C19" s="68"/>
      <c r="D19" s="65"/>
      <c r="E19" s="56">
        <v>202.47</v>
      </c>
      <c r="F19" s="10">
        <v>202.47</v>
      </c>
      <c r="G19" s="46" t="s">
        <v>89</v>
      </c>
      <c r="H19" s="53">
        <v>4.1000000000000002E-2</v>
      </c>
      <c r="I19" s="53">
        <v>4.2271999999999997E-2</v>
      </c>
      <c r="J19" s="54">
        <f t="shared" si="0"/>
        <v>-1.2719999999999954E-3</v>
      </c>
    </row>
    <row r="20" spans="1:13" s="13" customFormat="1" ht="18" customHeight="1" x14ac:dyDescent="0.25">
      <c r="A20" s="10">
        <v>6</v>
      </c>
      <c r="B20" s="65"/>
      <c r="C20" s="68"/>
      <c r="D20" s="65"/>
      <c r="E20" s="10">
        <v>171.32</v>
      </c>
      <c r="F20" s="10">
        <v>171.32</v>
      </c>
      <c r="G20" s="46" t="s">
        <v>13</v>
      </c>
      <c r="H20" s="53">
        <v>0.23</v>
      </c>
      <c r="I20" s="54">
        <v>0.239568</v>
      </c>
      <c r="J20" s="54">
        <f t="shared" si="0"/>
        <v>-9.5679999999999932E-3</v>
      </c>
    </row>
    <row r="21" spans="1:13" s="13" customFormat="1" ht="18" customHeight="1" x14ac:dyDescent="0.25">
      <c r="A21" s="10">
        <v>7</v>
      </c>
      <c r="B21" s="65"/>
      <c r="C21" s="68"/>
      <c r="D21" s="65"/>
      <c r="E21" s="10">
        <v>202.47</v>
      </c>
      <c r="F21" s="10">
        <v>202.47</v>
      </c>
      <c r="G21" s="47" t="s">
        <v>84</v>
      </c>
      <c r="H21" s="53">
        <v>1.5E-3</v>
      </c>
      <c r="I21" s="54">
        <v>1.5E-3</v>
      </c>
      <c r="J21" s="54">
        <f t="shared" si="0"/>
        <v>0</v>
      </c>
    </row>
    <row r="22" spans="1:13" s="13" customFormat="1" ht="18" customHeight="1" x14ac:dyDescent="0.25">
      <c r="A22" s="10">
        <v>8</v>
      </c>
      <c r="B22" s="65"/>
      <c r="C22" s="68"/>
      <c r="D22" s="65"/>
      <c r="E22" s="10">
        <v>171.32</v>
      </c>
      <c r="F22" s="10">
        <v>171.32</v>
      </c>
      <c r="G22" s="47" t="s">
        <v>93</v>
      </c>
      <c r="H22" s="53">
        <v>1.02</v>
      </c>
      <c r="I22" s="54">
        <v>0.751919</v>
      </c>
      <c r="J22" s="54">
        <f t="shared" si="0"/>
        <v>0.26808100000000001</v>
      </c>
    </row>
    <row r="23" spans="1:13" s="13" customFormat="1" ht="18" customHeight="1" x14ac:dyDescent="0.25">
      <c r="A23" s="10">
        <v>9</v>
      </c>
      <c r="B23" s="65"/>
      <c r="C23" s="68"/>
      <c r="D23" s="65"/>
      <c r="E23" s="58">
        <v>171.32</v>
      </c>
      <c r="F23" s="10">
        <v>171.32</v>
      </c>
      <c r="G23" s="46" t="s">
        <v>15</v>
      </c>
      <c r="H23" s="55">
        <v>0.377</v>
      </c>
      <c r="I23" s="54">
        <v>0.56364000000000003</v>
      </c>
      <c r="J23" s="54">
        <f t="shared" si="0"/>
        <v>-0.18664000000000003</v>
      </c>
      <c r="K23" s="11"/>
      <c r="L23" s="11"/>
      <c r="M23" s="12"/>
    </row>
    <row r="24" spans="1:13" s="13" customFormat="1" ht="18" customHeight="1" x14ac:dyDescent="0.25">
      <c r="A24" s="10">
        <v>10</v>
      </c>
      <c r="B24" s="66"/>
      <c r="C24" s="69"/>
      <c r="D24" s="66"/>
      <c r="E24" s="14">
        <v>241.13</v>
      </c>
      <c r="F24" s="10">
        <f t="shared" ref="F16:F24" si="1">E24</f>
        <v>241.13</v>
      </c>
      <c r="G24" s="48" t="s">
        <v>8</v>
      </c>
      <c r="H24" s="53">
        <v>0.22</v>
      </c>
      <c r="I24" s="54">
        <f>0.081009+0.032029</f>
        <v>0.113038</v>
      </c>
      <c r="J24" s="54">
        <f t="shared" si="0"/>
        <v>0.106962</v>
      </c>
      <c r="K24" s="49"/>
      <c r="L24" s="49">
        <f>H15+H16+H17+H18+H19+H20+H21+H22+H23+H24</f>
        <v>14.247093000000003</v>
      </c>
      <c r="M24" s="49">
        <f>I15+I16+I17+I18+I19+I20+I21+I22+I23+I24</f>
        <v>12.705853000000001</v>
      </c>
    </row>
    <row r="25" spans="1:13" s="6" customFormat="1" ht="17.25" customHeight="1" x14ac:dyDescent="0.2">
      <c r="A25" s="61" t="s">
        <v>28</v>
      </c>
      <c r="B25" s="62"/>
      <c r="C25" s="62"/>
      <c r="D25" s="62"/>
      <c r="E25" s="62"/>
      <c r="F25" s="62"/>
      <c r="G25" s="62"/>
      <c r="H25" s="62"/>
      <c r="I25" s="62"/>
      <c r="J25" s="63"/>
      <c r="K25" s="59"/>
      <c r="L25" s="59"/>
      <c r="M25" s="5"/>
    </row>
    <row r="26" spans="1:13" s="13" customFormat="1" ht="18" customHeight="1" x14ac:dyDescent="0.25">
      <c r="A26" s="10">
        <v>1</v>
      </c>
      <c r="B26" s="64" t="s">
        <v>24</v>
      </c>
      <c r="C26" s="67" t="s">
        <v>25</v>
      </c>
      <c r="D26" s="64" t="s">
        <v>26</v>
      </c>
      <c r="E26" s="10">
        <v>171.32</v>
      </c>
      <c r="F26" s="10">
        <v>171.32</v>
      </c>
      <c r="G26" s="46" t="s">
        <v>92</v>
      </c>
      <c r="H26" s="53">
        <v>7.4999999999999997E-2</v>
      </c>
      <c r="I26" s="53">
        <v>5.8682999999999999E-2</v>
      </c>
      <c r="J26" s="54">
        <f>H26-I26</f>
        <v>1.6316999999999998E-2</v>
      </c>
    </row>
    <row r="27" spans="1:13" s="13" customFormat="1" ht="18" customHeight="1" x14ac:dyDescent="0.25">
      <c r="A27" s="10">
        <v>2</v>
      </c>
      <c r="B27" s="65"/>
      <c r="C27" s="68"/>
      <c r="D27" s="65"/>
      <c r="E27" s="10">
        <v>202.47</v>
      </c>
      <c r="F27" s="10">
        <v>202.47</v>
      </c>
      <c r="G27" s="46" t="s">
        <v>88</v>
      </c>
      <c r="H27" s="53">
        <v>0.18</v>
      </c>
      <c r="I27" s="53">
        <v>5.4267000000000003E-2</v>
      </c>
      <c r="J27" s="54">
        <f t="shared" ref="J27:J35" si="2">H27-I27</f>
        <v>0.12573299999999998</v>
      </c>
    </row>
    <row r="28" spans="1:13" s="13" customFormat="1" ht="18" customHeight="1" x14ac:dyDescent="0.25">
      <c r="A28" s="10">
        <v>3</v>
      </c>
      <c r="B28" s="65"/>
      <c r="C28" s="68"/>
      <c r="D28" s="65"/>
      <c r="E28" s="10">
        <v>280.35000000000002</v>
      </c>
      <c r="F28" s="10">
        <v>280.35000000000002</v>
      </c>
      <c r="G28" s="48" t="s">
        <v>12</v>
      </c>
      <c r="H28" s="53">
        <v>2.3419999999999999E-3</v>
      </c>
      <c r="I28" s="53">
        <v>2.2690000000000002E-3</v>
      </c>
      <c r="J28" s="54">
        <f t="shared" si="2"/>
        <v>7.2999999999999714E-5</v>
      </c>
    </row>
    <row r="29" spans="1:13" s="13" customFormat="1" ht="18" customHeight="1" x14ac:dyDescent="0.25">
      <c r="A29" s="10">
        <v>4</v>
      </c>
      <c r="B29" s="65"/>
      <c r="C29" s="68"/>
      <c r="D29" s="65"/>
      <c r="E29" s="10" t="s">
        <v>90</v>
      </c>
      <c r="F29" s="10" t="s">
        <v>90</v>
      </c>
      <c r="G29" s="46" t="s">
        <v>14</v>
      </c>
      <c r="H29" s="53">
        <f>5.2+0.02+0.03+2.75+2.8</f>
        <v>10.8</v>
      </c>
      <c r="I29" s="53">
        <f>5.25279+0.030803+2.533+1.257195</f>
        <v>9.0737879999999986</v>
      </c>
      <c r="J29" s="54">
        <f t="shared" si="2"/>
        <v>1.7262120000000021</v>
      </c>
    </row>
    <row r="30" spans="1:13" s="13" customFormat="1" ht="18" customHeight="1" x14ac:dyDescent="0.25">
      <c r="A30" s="10">
        <v>5</v>
      </c>
      <c r="B30" s="65"/>
      <c r="C30" s="68"/>
      <c r="D30" s="65"/>
      <c r="E30" s="56">
        <v>202.47</v>
      </c>
      <c r="F30" s="10">
        <v>202.47</v>
      </c>
      <c r="G30" s="46" t="s">
        <v>89</v>
      </c>
      <c r="H30" s="53">
        <v>3.9E-2</v>
      </c>
      <c r="I30" s="53">
        <v>3.6628000000000001E-2</v>
      </c>
      <c r="J30" s="54">
        <f t="shared" si="2"/>
        <v>2.3719999999999991E-3</v>
      </c>
    </row>
    <row r="31" spans="1:13" s="13" customFormat="1" ht="18" customHeight="1" x14ac:dyDescent="0.25">
      <c r="A31" s="10">
        <v>6</v>
      </c>
      <c r="B31" s="65"/>
      <c r="C31" s="68"/>
      <c r="D31" s="65"/>
      <c r="E31" s="10">
        <v>171.32</v>
      </c>
      <c r="F31" s="10">
        <v>171.32</v>
      </c>
      <c r="G31" s="46" t="s">
        <v>13</v>
      </c>
      <c r="H31" s="53">
        <v>0.20499999999999999</v>
      </c>
      <c r="I31" s="54">
        <v>0.21465500000000001</v>
      </c>
      <c r="J31" s="54">
        <f t="shared" si="2"/>
        <v>-9.6550000000000247E-3</v>
      </c>
    </row>
    <row r="32" spans="1:13" s="13" customFormat="1" ht="18" customHeight="1" x14ac:dyDescent="0.25">
      <c r="A32" s="10">
        <v>7</v>
      </c>
      <c r="B32" s="65"/>
      <c r="C32" s="68"/>
      <c r="D32" s="65"/>
      <c r="E32" s="10">
        <v>202.47</v>
      </c>
      <c r="F32" s="10">
        <v>202.47</v>
      </c>
      <c r="G32" s="47" t="s">
        <v>84</v>
      </c>
      <c r="H32" s="53">
        <v>1.5E-3</v>
      </c>
      <c r="I32" s="54">
        <v>1.5E-3</v>
      </c>
      <c r="J32" s="54">
        <f t="shared" si="2"/>
        <v>0</v>
      </c>
    </row>
    <row r="33" spans="1:13" s="13" customFormat="1" ht="18" customHeight="1" x14ac:dyDescent="0.25">
      <c r="A33" s="10">
        <v>8</v>
      </c>
      <c r="B33" s="65"/>
      <c r="C33" s="68"/>
      <c r="D33" s="65"/>
      <c r="E33" s="10">
        <v>171.32</v>
      </c>
      <c r="F33" s="10">
        <v>171.32</v>
      </c>
      <c r="G33" s="47" t="s">
        <v>93</v>
      </c>
      <c r="H33" s="53">
        <v>0.85</v>
      </c>
      <c r="I33" s="54">
        <v>0.610263</v>
      </c>
      <c r="J33" s="54">
        <f t="shared" si="2"/>
        <v>0.23973699999999998</v>
      </c>
    </row>
    <row r="34" spans="1:13" s="13" customFormat="1" ht="18" customHeight="1" x14ac:dyDescent="0.25">
      <c r="A34" s="10">
        <v>9</v>
      </c>
      <c r="B34" s="65"/>
      <c r="C34" s="68"/>
      <c r="D34" s="65"/>
      <c r="E34" s="58">
        <v>171.32</v>
      </c>
      <c r="F34" s="10">
        <v>171.32</v>
      </c>
      <c r="G34" s="46" t="s">
        <v>15</v>
      </c>
      <c r="H34" s="55">
        <v>0.377</v>
      </c>
      <c r="I34" s="54">
        <v>0.49164000000000002</v>
      </c>
      <c r="J34" s="54">
        <f t="shared" si="2"/>
        <v>-0.11464000000000002</v>
      </c>
      <c r="K34" s="11"/>
      <c r="L34" s="11"/>
      <c r="M34" s="12"/>
    </row>
    <row r="35" spans="1:13" s="13" customFormat="1" ht="18" customHeight="1" x14ac:dyDescent="0.25">
      <c r="A35" s="10">
        <v>10</v>
      </c>
      <c r="B35" s="66"/>
      <c r="C35" s="69"/>
      <c r="D35" s="66"/>
      <c r="E35" s="14">
        <v>241.13</v>
      </c>
      <c r="F35" s="10">
        <f t="shared" ref="F27:F35" si="3">E35</f>
        <v>241.13</v>
      </c>
      <c r="G35" s="48" t="s">
        <v>8</v>
      </c>
      <c r="H35" s="53">
        <v>0.22</v>
      </c>
      <c r="I35" s="54">
        <f>0.05582+0.032029</f>
        <v>8.784900000000001E-2</v>
      </c>
      <c r="J35" s="54">
        <f t="shared" si="2"/>
        <v>0.13215099999999999</v>
      </c>
      <c r="L35" s="49">
        <f>H26+H27+H28+H29+H30+H31+H32+H33+H34+H35</f>
        <v>12.749842000000001</v>
      </c>
      <c r="M35" s="49">
        <f>I26+I27+I28+I29+I30+I31+I32+I33+I34+I35</f>
        <v>10.631542</v>
      </c>
    </row>
    <row r="36" spans="1:13" s="6" customFormat="1" ht="17.25" customHeight="1" x14ac:dyDescent="0.2">
      <c r="A36" s="61" t="s">
        <v>29</v>
      </c>
      <c r="B36" s="62"/>
      <c r="C36" s="62"/>
      <c r="D36" s="62"/>
      <c r="E36" s="62"/>
      <c r="F36" s="62"/>
      <c r="G36" s="62"/>
      <c r="H36" s="62"/>
      <c r="I36" s="62"/>
      <c r="J36" s="63"/>
      <c r="K36" s="4"/>
      <c r="L36" s="59"/>
      <c r="M36" s="59"/>
    </row>
    <row r="37" spans="1:13" s="13" customFormat="1" ht="18" customHeight="1" x14ac:dyDescent="0.25">
      <c r="A37" s="10">
        <v>1</v>
      </c>
      <c r="B37" s="64" t="s">
        <v>24</v>
      </c>
      <c r="C37" s="67" t="s">
        <v>25</v>
      </c>
      <c r="D37" s="64" t="s">
        <v>26</v>
      </c>
      <c r="E37" s="10">
        <v>171.32</v>
      </c>
      <c r="F37" s="10">
        <v>171.32</v>
      </c>
      <c r="G37" s="46" t="s">
        <v>92</v>
      </c>
      <c r="H37" s="53">
        <v>0.06</v>
      </c>
      <c r="I37" s="53">
        <v>5.5993000000000001E-2</v>
      </c>
      <c r="J37" s="54">
        <f>H37-I37</f>
        <v>4.0069999999999967E-3</v>
      </c>
    </row>
    <row r="38" spans="1:13" s="13" customFormat="1" ht="18" customHeight="1" x14ac:dyDescent="0.25">
      <c r="A38" s="10">
        <v>2</v>
      </c>
      <c r="B38" s="65"/>
      <c r="C38" s="68"/>
      <c r="D38" s="65"/>
      <c r="E38" s="10">
        <v>202.47</v>
      </c>
      <c r="F38" s="10">
        <v>202.47</v>
      </c>
      <c r="G38" s="46" t="s">
        <v>88</v>
      </c>
      <c r="H38" s="53">
        <v>0.14000000000000001</v>
      </c>
      <c r="I38" s="53">
        <v>6.5604999999999997E-2</v>
      </c>
      <c r="J38" s="54">
        <f t="shared" ref="J38:J46" si="4">H38-I38</f>
        <v>7.4395000000000017E-2</v>
      </c>
    </row>
    <row r="39" spans="1:13" s="13" customFormat="1" ht="18" customHeight="1" x14ac:dyDescent="0.25">
      <c r="A39" s="10">
        <v>3</v>
      </c>
      <c r="B39" s="65"/>
      <c r="C39" s="68"/>
      <c r="D39" s="65"/>
      <c r="E39" s="10">
        <v>280.35000000000002</v>
      </c>
      <c r="F39" s="10">
        <v>280.35000000000002</v>
      </c>
      <c r="G39" s="48" t="s">
        <v>12</v>
      </c>
      <c r="H39" s="53">
        <v>2.5929999999999998E-3</v>
      </c>
      <c r="I39" s="53">
        <v>2.2160000000000001E-3</v>
      </c>
      <c r="J39" s="54">
        <f t="shared" si="4"/>
        <v>3.7699999999999973E-4</v>
      </c>
    </row>
    <row r="40" spans="1:13" s="13" customFormat="1" ht="18" customHeight="1" x14ac:dyDescent="0.25">
      <c r="A40" s="10">
        <v>4</v>
      </c>
      <c r="B40" s="65"/>
      <c r="C40" s="68"/>
      <c r="D40" s="65"/>
      <c r="E40" s="10" t="s">
        <v>90</v>
      </c>
      <c r="F40" s="10" t="s">
        <v>90</v>
      </c>
      <c r="G40" s="46" t="s">
        <v>14</v>
      </c>
      <c r="H40" s="53">
        <v>9.4</v>
      </c>
      <c r="I40" s="53">
        <v>9.0623539999999991</v>
      </c>
      <c r="J40" s="54">
        <f t="shared" si="4"/>
        <v>0.33764600000000122</v>
      </c>
    </row>
    <row r="41" spans="1:13" s="13" customFormat="1" ht="18" customHeight="1" x14ac:dyDescent="0.25">
      <c r="A41" s="10">
        <v>5</v>
      </c>
      <c r="B41" s="65"/>
      <c r="C41" s="68"/>
      <c r="D41" s="65"/>
      <c r="E41" s="56">
        <v>202.47</v>
      </c>
      <c r="F41" s="10">
        <v>202.47</v>
      </c>
      <c r="G41" s="46" t="s">
        <v>89</v>
      </c>
      <c r="H41" s="53">
        <v>3.1E-2</v>
      </c>
      <c r="I41" s="53">
        <v>3.5673000000000003E-2</v>
      </c>
      <c r="J41" s="54">
        <f t="shared" si="4"/>
        <v>-4.6730000000000035E-3</v>
      </c>
    </row>
    <row r="42" spans="1:13" s="13" customFormat="1" ht="18" customHeight="1" x14ac:dyDescent="0.25">
      <c r="A42" s="10">
        <v>6</v>
      </c>
      <c r="B42" s="65"/>
      <c r="C42" s="68"/>
      <c r="D42" s="65"/>
      <c r="E42" s="10">
        <v>171.32</v>
      </c>
      <c r="F42" s="10">
        <v>171.32</v>
      </c>
      <c r="G42" s="46" t="s">
        <v>13</v>
      </c>
      <c r="H42" s="53">
        <v>0.215</v>
      </c>
      <c r="I42" s="54">
        <v>0.22805400000000001</v>
      </c>
      <c r="J42" s="54">
        <f t="shared" si="4"/>
        <v>-1.305400000000001E-2</v>
      </c>
    </row>
    <row r="43" spans="1:13" s="13" customFormat="1" ht="18" customHeight="1" x14ac:dyDescent="0.25">
      <c r="A43" s="10">
        <v>7</v>
      </c>
      <c r="B43" s="65"/>
      <c r="C43" s="68"/>
      <c r="D43" s="65"/>
      <c r="E43" s="10">
        <v>202.47</v>
      </c>
      <c r="F43" s="10">
        <v>202.47</v>
      </c>
      <c r="G43" s="47" t="s">
        <v>84</v>
      </c>
      <c r="H43" s="53">
        <v>1.5E-3</v>
      </c>
      <c r="I43" s="54">
        <v>1.5E-3</v>
      </c>
      <c r="J43" s="54">
        <f t="shared" si="4"/>
        <v>0</v>
      </c>
    </row>
    <row r="44" spans="1:13" s="13" customFormat="1" ht="18" customHeight="1" x14ac:dyDescent="0.25">
      <c r="A44" s="10">
        <v>8</v>
      </c>
      <c r="B44" s="65"/>
      <c r="C44" s="68"/>
      <c r="D44" s="65"/>
      <c r="E44" s="10">
        <v>171.32</v>
      </c>
      <c r="F44" s="10">
        <v>171.32</v>
      </c>
      <c r="G44" s="47" t="s">
        <v>93</v>
      </c>
      <c r="H44" s="53">
        <v>0.65</v>
      </c>
      <c r="I44" s="54">
        <v>0.61269899999999999</v>
      </c>
      <c r="J44" s="54">
        <f t="shared" si="4"/>
        <v>3.7301000000000029E-2</v>
      </c>
    </row>
    <row r="45" spans="1:13" s="13" customFormat="1" ht="18" customHeight="1" x14ac:dyDescent="0.25">
      <c r="A45" s="10">
        <v>9</v>
      </c>
      <c r="B45" s="65"/>
      <c r="C45" s="68"/>
      <c r="D45" s="65"/>
      <c r="E45" s="58">
        <v>171.32</v>
      </c>
      <c r="F45" s="10">
        <v>171.32</v>
      </c>
      <c r="G45" s="46" t="s">
        <v>15</v>
      </c>
      <c r="H45" s="55">
        <v>0.35899999999999999</v>
      </c>
      <c r="I45" s="54">
        <v>0.51561999999999997</v>
      </c>
      <c r="J45" s="54">
        <f t="shared" si="4"/>
        <v>-0.15661999999999998</v>
      </c>
      <c r="K45" s="11"/>
      <c r="L45" s="11"/>
      <c r="M45" s="12"/>
    </row>
    <row r="46" spans="1:13" s="13" customFormat="1" ht="18" customHeight="1" x14ac:dyDescent="0.25">
      <c r="A46" s="10">
        <v>10</v>
      </c>
      <c r="B46" s="66"/>
      <c r="C46" s="69"/>
      <c r="D46" s="66"/>
      <c r="E46" s="14">
        <v>241.13</v>
      </c>
      <c r="F46" s="10">
        <f t="shared" ref="F38:F46" si="5">E46</f>
        <v>241.13</v>
      </c>
      <c r="G46" s="48" t="s">
        <v>8</v>
      </c>
      <c r="H46" s="53">
        <v>0.15</v>
      </c>
      <c r="I46" s="54">
        <f>0.035048+0.032029</f>
        <v>6.7076999999999998E-2</v>
      </c>
      <c r="J46" s="54">
        <f t="shared" si="4"/>
        <v>8.2922999999999997E-2</v>
      </c>
      <c r="K46" s="60"/>
      <c r="L46" s="49">
        <f>H37+H38+H39+H40+H41+H42+H43+H44+H45+H46</f>
        <v>11.009093000000002</v>
      </c>
      <c r="M46" s="49">
        <f>I37+I38+I39+I40+I41+I42+I43+I44+I45+I46</f>
        <v>10.646790999999997</v>
      </c>
    </row>
    <row r="47" spans="1:13" s="6" customFormat="1" ht="17.25" customHeight="1" x14ac:dyDescent="0.2">
      <c r="A47" s="61"/>
      <c r="B47" s="62"/>
      <c r="C47" s="62"/>
      <c r="D47" s="62"/>
      <c r="E47" s="62"/>
      <c r="F47" s="62"/>
      <c r="G47" s="62"/>
      <c r="H47" s="62"/>
      <c r="I47" s="62"/>
      <c r="J47" s="63"/>
      <c r="K47" s="4"/>
      <c r="L47" s="4"/>
      <c r="M47" s="5"/>
    </row>
  </sheetData>
  <mergeCells count="17">
    <mergeCell ref="A6:J6"/>
    <mergeCell ref="A7:J7"/>
    <mergeCell ref="A8:J8"/>
    <mergeCell ref="A9:J9"/>
    <mergeCell ref="B15:B24"/>
    <mergeCell ref="C15:C24"/>
    <mergeCell ref="D15:D24"/>
    <mergeCell ref="A14:J14"/>
    <mergeCell ref="A47:J47"/>
    <mergeCell ref="B37:B46"/>
    <mergeCell ref="C37:C46"/>
    <mergeCell ref="D37:D46"/>
    <mergeCell ref="A25:J25"/>
    <mergeCell ref="A36:J36"/>
    <mergeCell ref="B26:B35"/>
    <mergeCell ref="C26:C35"/>
    <mergeCell ref="D26:D35"/>
  </mergeCells>
  <pageMargins left="0.7" right="0.7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90" zoomScaleNormal="90" workbookViewId="0">
      <selection activeCell="C23" sqref="C23:F23"/>
    </sheetView>
  </sheetViews>
  <sheetFormatPr defaultRowHeight="15" x14ac:dyDescent="0.2"/>
  <cols>
    <col min="1" max="1" width="4" style="38" customWidth="1"/>
    <col min="2" max="2" width="23.625" style="38" customWidth="1"/>
    <col min="3" max="3" width="32.75" style="38" customWidth="1"/>
    <col min="4" max="4" width="33.5" style="38" customWidth="1"/>
    <col min="5" max="5" width="35.625" style="38" customWidth="1"/>
    <col min="6" max="6" width="36" style="38" customWidth="1"/>
    <col min="7" max="16384" width="9" style="38"/>
  </cols>
  <sheetData>
    <row r="1" spans="1:11" x14ac:dyDescent="0.2">
      <c r="F1" s="38" t="s">
        <v>56</v>
      </c>
    </row>
    <row r="2" spans="1:11" x14ac:dyDescent="0.2">
      <c r="F2" s="38" t="s">
        <v>17</v>
      </c>
    </row>
    <row r="3" spans="1:11" x14ac:dyDescent="0.2">
      <c r="F3" s="38" t="s">
        <v>18</v>
      </c>
    </row>
    <row r="4" spans="1:11" ht="15.75" x14ac:dyDescent="0.25">
      <c r="A4" s="75"/>
      <c r="B4" s="76"/>
      <c r="C4" s="76"/>
      <c r="D4" s="76"/>
      <c r="E4" s="76"/>
      <c r="F4" s="76"/>
    </row>
    <row r="5" spans="1:11" ht="18.75" x14ac:dyDescent="0.2">
      <c r="A5" s="77" t="s">
        <v>19</v>
      </c>
      <c r="B5" s="78"/>
      <c r="C5" s="78"/>
      <c r="D5" s="78"/>
      <c r="E5" s="78"/>
      <c r="F5" s="78"/>
      <c r="G5" s="79"/>
      <c r="H5" s="79"/>
      <c r="I5" s="39"/>
      <c r="J5" s="39"/>
      <c r="K5" s="40"/>
    </row>
    <row r="6" spans="1:11" ht="18.75" x14ac:dyDescent="0.3">
      <c r="A6" s="73" t="s">
        <v>57</v>
      </c>
      <c r="B6" s="74"/>
      <c r="C6" s="74"/>
      <c r="D6" s="74"/>
      <c r="E6" s="74"/>
      <c r="F6" s="74"/>
    </row>
    <row r="7" spans="1:11" ht="18.75" x14ac:dyDescent="0.3">
      <c r="A7" s="73" t="s">
        <v>75</v>
      </c>
      <c r="B7" s="74"/>
      <c r="C7" s="74"/>
      <c r="D7" s="74"/>
      <c r="E7" s="74"/>
      <c r="F7" s="74"/>
    </row>
    <row r="8" spans="1:11" ht="18.75" x14ac:dyDescent="0.3">
      <c r="A8" s="73" t="s">
        <v>58</v>
      </c>
      <c r="B8" s="74"/>
      <c r="C8" s="74"/>
      <c r="D8" s="74"/>
      <c r="E8" s="74"/>
      <c r="F8" s="74"/>
    </row>
    <row r="9" spans="1:11" ht="20.25" x14ac:dyDescent="0.2">
      <c r="D9" s="9" t="s">
        <v>91</v>
      </c>
    </row>
    <row r="11" spans="1:11" ht="60" x14ac:dyDescent="0.2">
      <c r="A11" s="41" t="s">
        <v>0</v>
      </c>
      <c r="B11" s="41" t="s">
        <v>1</v>
      </c>
      <c r="C11" s="41" t="s">
        <v>4</v>
      </c>
      <c r="D11" s="41" t="s">
        <v>5</v>
      </c>
      <c r="E11" s="41" t="s">
        <v>6</v>
      </c>
      <c r="F11" s="41" t="s">
        <v>7</v>
      </c>
      <c r="G11" s="42"/>
      <c r="H11" s="42"/>
      <c r="I11" s="43"/>
    </row>
    <row r="12" spans="1:11" x14ac:dyDescent="0.2">
      <c r="A12" s="44">
        <v>1</v>
      </c>
      <c r="B12" s="44">
        <v>2</v>
      </c>
      <c r="C12" s="41">
        <v>3</v>
      </c>
      <c r="D12" s="41">
        <v>4</v>
      </c>
      <c r="E12" s="41">
        <v>5</v>
      </c>
      <c r="F12" s="41">
        <v>6</v>
      </c>
      <c r="G12" s="42"/>
      <c r="H12" s="42"/>
      <c r="I12" s="43"/>
    </row>
    <row r="13" spans="1:11" ht="15.75" x14ac:dyDescent="0.2">
      <c r="A13" s="86">
        <v>1</v>
      </c>
      <c r="B13" s="86" t="s">
        <v>59</v>
      </c>
      <c r="C13" s="83" t="s">
        <v>27</v>
      </c>
      <c r="D13" s="84"/>
      <c r="E13" s="84"/>
      <c r="F13" s="85"/>
      <c r="G13" s="42"/>
      <c r="H13" s="42"/>
      <c r="I13" s="43"/>
    </row>
    <row r="14" spans="1:11" x14ac:dyDescent="0.2">
      <c r="A14" s="87"/>
      <c r="B14" s="87"/>
      <c r="C14" s="45">
        <v>0</v>
      </c>
      <c r="D14" s="45">
        <v>0</v>
      </c>
      <c r="E14" s="45">
        <v>0</v>
      </c>
      <c r="F14" s="45">
        <v>0</v>
      </c>
    </row>
    <row r="15" spans="1:11" ht="15.75" x14ac:dyDescent="0.2">
      <c r="A15" s="87"/>
      <c r="B15" s="87"/>
      <c r="C15" s="80" t="s">
        <v>28</v>
      </c>
      <c r="D15" s="81"/>
      <c r="E15" s="81"/>
      <c r="F15" s="82"/>
    </row>
    <row r="16" spans="1:11" x14ac:dyDescent="0.2">
      <c r="A16" s="87"/>
      <c r="B16" s="87"/>
      <c r="C16" s="45">
        <v>0</v>
      </c>
      <c r="D16" s="45">
        <v>0</v>
      </c>
      <c r="E16" s="45">
        <v>0</v>
      </c>
      <c r="F16" s="45">
        <v>0</v>
      </c>
    </row>
    <row r="17" spans="1:6" ht="15.75" x14ac:dyDescent="0.2">
      <c r="A17" s="87"/>
      <c r="B17" s="87"/>
      <c r="C17" s="80" t="s">
        <v>29</v>
      </c>
      <c r="D17" s="81"/>
      <c r="E17" s="81"/>
      <c r="F17" s="82"/>
    </row>
    <row r="18" spans="1:6" x14ac:dyDescent="0.2">
      <c r="A18" s="87"/>
      <c r="B18" s="87"/>
      <c r="C18" s="45">
        <v>0</v>
      </c>
      <c r="D18" s="45">
        <v>0</v>
      </c>
      <c r="E18" s="45">
        <v>0</v>
      </c>
      <c r="F18" s="45">
        <v>0</v>
      </c>
    </row>
    <row r="19" spans="1:6" ht="15.75" x14ac:dyDescent="0.2">
      <c r="A19" s="87"/>
      <c r="B19" s="87"/>
      <c r="C19" s="83" t="s">
        <v>66</v>
      </c>
      <c r="D19" s="84"/>
      <c r="E19" s="84"/>
      <c r="F19" s="85"/>
    </row>
    <row r="20" spans="1:6" x14ac:dyDescent="0.2">
      <c r="A20" s="87"/>
      <c r="B20" s="87"/>
      <c r="C20" s="45"/>
      <c r="D20" s="45"/>
      <c r="E20" s="45"/>
      <c r="F20" s="45"/>
    </row>
    <row r="21" spans="1:6" ht="15.75" x14ac:dyDescent="0.2">
      <c r="A21" s="87"/>
      <c r="B21" s="87"/>
      <c r="C21" s="80" t="s">
        <v>67</v>
      </c>
      <c r="D21" s="81"/>
      <c r="E21" s="81"/>
      <c r="F21" s="82"/>
    </row>
    <row r="22" spans="1:6" x14ac:dyDescent="0.2">
      <c r="A22" s="87"/>
      <c r="B22" s="87"/>
      <c r="C22" s="45"/>
      <c r="D22" s="45"/>
      <c r="E22" s="45"/>
      <c r="F22" s="45"/>
    </row>
    <row r="23" spans="1:6" ht="15.75" x14ac:dyDescent="0.2">
      <c r="A23" s="87"/>
      <c r="B23" s="87"/>
      <c r="C23" s="80" t="s">
        <v>68</v>
      </c>
      <c r="D23" s="81"/>
      <c r="E23" s="81"/>
      <c r="F23" s="82"/>
    </row>
    <row r="24" spans="1:6" x14ac:dyDescent="0.2">
      <c r="A24" s="87"/>
      <c r="B24" s="87"/>
      <c r="C24" s="45"/>
      <c r="D24" s="45"/>
      <c r="E24" s="45"/>
      <c r="F24" s="45"/>
    </row>
    <row r="25" spans="1:6" ht="15.75" x14ac:dyDescent="0.2">
      <c r="A25" s="87"/>
      <c r="B25" s="87"/>
      <c r="C25" s="83" t="s">
        <v>69</v>
      </c>
      <c r="D25" s="84"/>
      <c r="E25" s="84"/>
      <c r="F25" s="85"/>
    </row>
    <row r="26" spans="1:6" x14ac:dyDescent="0.2">
      <c r="A26" s="87"/>
      <c r="B26" s="87"/>
      <c r="C26" s="45"/>
      <c r="D26" s="45"/>
      <c r="E26" s="45"/>
      <c r="F26" s="45"/>
    </row>
    <row r="27" spans="1:6" ht="15.75" x14ac:dyDescent="0.2">
      <c r="A27" s="87"/>
      <c r="B27" s="87"/>
      <c r="C27" s="80" t="s">
        <v>70</v>
      </c>
      <c r="D27" s="81"/>
      <c r="E27" s="81"/>
      <c r="F27" s="82"/>
    </row>
    <row r="28" spans="1:6" x14ac:dyDescent="0.2">
      <c r="A28" s="87"/>
      <c r="B28" s="87"/>
      <c r="C28" s="45"/>
      <c r="D28" s="45"/>
      <c r="E28" s="45"/>
      <c r="F28" s="45"/>
    </row>
    <row r="29" spans="1:6" ht="15.75" x14ac:dyDescent="0.2">
      <c r="A29" s="87"/>
      <c r="B29" s="87"/>
      <c r="C29" s="80" t="s">
        <v>71</v>
      </c>
      <c r="D29" s="81"/>
      <c r="E29" s="81"/>
      <c r="F29" s="82"/>
    </row>
    <row r="30" spans="1:6" x14ac:dyDescent="0.2">
      <c r="A30" s="87"/>
      <c r="B30" s="87"/>
      <c r="C30" s="45"/>
      <c r="D30" s="45"/>
      <c r="E30" s="45"/>
      <c r="F30" s="45"/>
    </row>
    <row r="31" spans="1:6" ht="15.75" x14ac:dyDescent="0.2">
      <c r="A31" s="87"/>
      <c r="B31" s="87"/>
      <c r="C31" s="83" t="s">
        <v>72</v>
      </c>
      <c r="D31" s="84"/>
      <c r="E31" s="84"/>
      <c r="F31" s="85"/>
    </row>
    <row r="32" spans="1:6" x14ac:dyDescent="0.2">
      <c r="A32" s="87"/>
      <c r="B32" s="87"/>
      <c r="C32" s="45"/>
      <c r="D32" s="45"/>
      <c r="E32" s="45"/>
      <c r="F32" s="45"/>
    </row>
    <row r="33" spans="1:6" ht="15.75" x14ac:dyDescent="0.2">
      <c r="A33" s="87"/>
      <c r="B33" s="87"/>
      <c r="C33" s="80" t="s">
        <v>73</v>
      </c>
      <c r="D33" s="81"/>
      <c r="E33" s="81"/>
      <c r="F33" s="82"/>
    </row>
    <row r="34" spans="1:6" x14ac:dyDescent="0.2">
      <c r="A34" s="87"/>
      <c r="B34" s="87"/>
      <c r="C34" s="45"/>
      <c r="D34" s="45"/>
      <c r="E34" s="45"/>
      <c r="F34" s="45"/>
    </row>
    <row r="35" spans="1:6" ht="15.75" x14ac:dyDescent="0.2">
      <c r="A35" s="87"/>
      <c r="B35" s="87"/>
      <c r="C35" s="80" t="s">
        <v>74</v>
      </c>
      <c r="D35" s="81"/>
      <c r="E35" s="81"/>
      <c r="F35" s="82"/>
    </row>
    <row r="36" spans="1:6" x14ac:dyDescent="0.2">
      <c r="A36" s="87"/>
      <c r="B36" s="87"/>
      <c r="C36" s="45"/>
      <c r="D36" s="45"/>
      <c r="E36" s="45"/>
      <c r="F36" s="45"/>
    </row>
    <row r="38" spans="1:6" x14ac:dyDescent="0.2">
      <c r="F38" s="38" t="s">
        <v>87</v>
      </c>
    </row>
  </sheetData>
  <mergeCells count="20"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  <mergeCell ref="A8:F8"/>
    <mergeCell ref="A4:F4"/>
    <mergeCell ref="A5:F5"/>
    <mergeCell ref="G5:H5"/>
    <mergeCell ref="A6:F6"/>
    <mergeCell ref="A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7" zoomScale="90" zoomScaleNormal="90" workbookViewId="0">
      <selection activeCell="C19" sqref="C19:F36"/>
    </sheetView>
  </sheetViews>
  <sheetFormatPr defaultRowHeight="15" x14ac:dyDescent="0.2"/>
  <cols>
    <col min="1" max="1" width="4" style="38" customWidth="1"/>
    <col min="2" max="2" width="23.625" style="38" customWidth="1"/>
    <col min="3" max="3" width="32.75" style="38" customWidth="1"/>
    <col min="4" max="4" width="33.5" style="38" customWidth="1"/>
    <col min="5" max="5" width="35.625" style="38" customWidth="1"/>
    <col min="6" max="6" width="36" style="38" customWidth="1"/>
    <col min="7" max="16384" width="9" style="38"/>
  </cols>
  <sheetData>
    <row r="1" spans="1:11" x14ac:dyDescent="0.2">
      <c r="F1" s="38" t="s">
        <v>60</v>
      </c>
    </row>
    <row r="2" spans="1:11" x14ac:dyDescent="0.2">
      <c r="F2" s="38" t="s">
        <v>17</v>
      </c>
    </row>
    <row r="3" spans="1:11" x14ac:dyDescent="0.2">
      <c r="F3" s="38" t="s">
        <v>18</v>
      </c>
    </row>
    <row r="4" spans="1:11" ht="15.75" x14ac:dyDescent="0.25">
      <c r="A4" s="75"/>
      <c r="B4" s="76"/>
      <c r="C4" s="76"/>
      <c r="D4" s="76"/>
      <c r="E4" s="76"/>
      <c r="F4" s="76"/>
    </row>
    <row r="5" spans="1:11" ht="18.75" x14ac:dyDescent="0.2">
      <c r="A5" s="77" t="s">
        <v>19</v>
      </c>
      <c r="B5" s="78"/>
      <c r="C5" s="78"/>
      <c r="D5" s="78"/>
      <c r="E5" s="78"/>
      <c r="F5" s="78"/>
      <c r="G5" s="79"/>
      <c r="H5" s="79"/>
      <c r="I5" s="39"/>
      <c r="J5" s="39"/>
      <c r="K5" s="40"/>
    </row>
    <row r="6" spans="1:11" ht="18.75" x14ac:dyDescent="0.3">
      <c r="A6" s="73" t="s">
        <v>57</v>
      </c>
      <c r="B6" s="74"/>
      <c r="C6" s="74"/>
      <c r="D6" s="74"/>
      <c r="E6" s="74"/>
      <c r="F6" s="74"/>
    </row>
    <row r="7" spans="1:11" ht="18.75" x14ac:dyDescent="0.3">
      <c r="A7" s="73" t="s">
        <v>87</v>
      </c>
      <c r="B7" s="74"/>
      <c r="C7" s="74"/>
      <c r="D7" s="74"/>
      <c r="E7" s="74"/>
      <c r="F7" s="74"/>
    </row>
    <row r="8" spans="1:11" ht="18.75" x14ac:dyDescent="0.3">
      <c r="A8" s="73" t="s">
        <v>61</v>
      </c>
      <c r="B8" s="74"/>
      <c r="C8" s="74"/>
      <c r="D8" s="74"/>
      <c r="E8" s="74"/>
      <c r="F8" s="74"/>
    </row>
    <row r="9" spans="1:11" ht="20.25" x14ac:dyDescent="0.2">
      <c r="D9" s="9" t="s">
        <v>91</v>
      </c>
    </row>
    <row r="11" spans="1:11" ht="60" x14ac:dyDescent="0.2">
      <c r="A11" s="41" t="s">
        <v>0</v>
      </c>
      <c r="B11" s="41" t="s">
        <v>1</v>
      </c>
      <c r="C11" s="41" t="s">
        <v>4</v>
      </c>
      <c r="D11" s="41" t="s">
        <v>5</v>
      </c>
      <c r="E11" s="41" t="s">
        <v>6</v>
      </c>
      <c r="F11" s="41" t="s">
        <v>7</v>
      </c>
      <c r="G11" s="42"/>
      <c r="H11" s="42"/>
      <c r="I11" s="43"/>
    </row>
    <row r="12" spans="1:11" x14ac:dyDescent="0.2">
      <c r="A12" s="44">
        <v>1</v>
      </c>
      <c r="B12" s="44">
        <v>2</v>
      </c>
      <c r="C12" s="41">
        <v>3</v>
      </c>
      <c r="D12" s="41">
        <v>4</v>
      </c>
      <c r="E12" s="41">
        <v>5</v>
      </c>
      <c r="F12" s="41">
        <v>6</v>
      </c>
      <c r="G12" s="42"/>
      <c r="H12" s="42"/>
      <c r="I12" s="43"/>
    </row>
    <row r="13" spans="1:11" ht="15.75" x14ac:dyDescent="0.2">
      <c r="A13" s="86">
        <v>1</v>
      </c>
      <c r="B13" s="86" t="s">
        <v>59</v>
      </c>
      <c r="C13" s="83" t="s">
        <v>27</v>
      </c>
      <c r="D13" s="84"/>
      <c r="E13" s="84"/>
      <c r="F13" s="85"/>
      <c r="G13" s="42"/>
      <c r="H13" s="42"/>
      <c r="I13" s="43"/>
    </row>
    <row r="14" spans="1:11" x14ac:dyDescent="0.2">
      <c r="A14" s="87"/>
      <c r="B14" s="87"/>
      <c r="C14" s="45">
        <v>0</v>
      </c>
      <c r="D14" s="45">
        <v>0</v>
      </c>
      <c r="E14" s="45">
        <v>0</v>
      </c>
      <c r="F14" s="45">
        <v>0</v>
      </c>
    </row>
    <row r="15" spans="1:11" ht="15.75" x14ac:dyDescent="0.2">
      <c r="A15" s="87"/>
      <c r="B15" s="87"/>
      <c r="C15" s="80" t="s">
        <v>28</v>
      </c>
      <c r="D15" s="81"/>
      <c r="E15" s="81"/>
      <c r="F15" s="82"/>
    </row>
    <row r="16" spans="1:11" x14ac:dyDescent="0.2">
      <c r="A16" s="87"/>
      <c r="B16" s="87"/>
      <c r="C16" s="45">
        <v>0</v>
      </c>
      <c r="D16" s="45">
        <v>0</v>
      </c>
      <c r="E16" s="45">
        <v>0</v>
      </c>
      <c r="F16" s="45">
        <v>0</v>
      </c>
    </row>
    <row r="17" spans="1:6" ht="15.75" x14ac:dyDescent="0.2">
      <c r="A17" s="87"/>
      <c r="B17" s="87"/>
      <c r="C17" s="80" t="s">
        <v>29</v>
      </c>
      <c r="D17" s="81"/>
      <c r="E17" s="81"/>
      <c r="F17" s="82"/>
    </row>
    <row r="18" spans="1:6" x14ac:dyDescent="0.2">
      <c r="A18" s="87"/>
      <c r="B18" s="87"/>
      <c r="C18" s="45">
        <v>0</v>
      </c>
      <c r="D18" s="45">
        <v>0</v>
      </c>
      <c r="E18" s="45">
        <v>0</v>
      </c>
      <c r="F18" s="45">
        <v>0</v>
      </c>
    </row>
    <row r="19" spans="1:6" ht="15.75" x14ac:dyDescent="0.2">
      <c r="A19" s="87"/>
      <c r="B19" s="87"/>
      <c r="C19" s="83" t="s">
        <v>66</v>
      </c>
      <c r="D19" s="84"/>
      <c r="E19" s="84"/>
      <c r="F19" s="85"/>
    </row>
    <row r="20" spans="1:6" x14ac:dyDescent="0.2">
      <c r="A20" s="87"/>
      <c r="B20" s="87"/>
      <c r="C20" s="45"/>
      <c r="D20" s="45"/>
      <c r="E20" s="45"/>
      <c r="F20" s="45"/>
    </row>
    <row r="21" spans="1:6" ht="15.75" x14ac:dyDescent="0.2">
      <c r="A21" s="87"/>
      <c r="B21" s="87"/>
      <c r="C21" s="80" t="s">
        <v>67</v>
      </c>
      <c r="D21" s="81"/>
      <c r="E21" s="81"/>
      <c r="F21" s="82"/>
    </row>
    <row r="22" spans="1:6" x14ac:dyDescent="0.2">
      <c r="A22" s="87"/>
      <c r="B22" s="87"/>
      <c r="C22" s="45"/>
      <c r="D22" s="45"/>
      <c r="E22" s="45"/>
      <c r="F22" s="45"/>
    </row>
    <row r="23" spans="1:6" ht="15.75" x14ac:dyDescent="0.2">
      <c r="A23" s="87"/>
      <c r="B23" s="87"/>
      <c r="C23" s="80" t="s">
        <v>68</v>
      </c>
      <c r="D23" s="81"/>
      <c r="E23" s="81"/>
      <c r="F23" s="82"/>
    </row>
    <row r="24" spans="1:6" x14ac:dyDescent="0.2">
      <c r="A24" s="87"/>
      <c r="B24" s="87"/>
      <c r="C24" s="45"/>
      <c r="D24" s="45"/>
      <c r="E24" s="45"/>
      <c r="F24" s="45"/>
    </row>
    <row r="25" spans="1:6" ht="15.75" x14ac:dyDescent="0.2">
      <c r="A25" s="87"/>
      <c r="B25" s="87"/>
      <c r="C25" s="83" t="s">
        <v>69</v>
      </c>
      <c r="D25" s="84"/>
      <c r="E25" s="84"/>
      <c r="F25" s="85"/>
    </row>
    <row r="26" spans="1:6" x14ac:dyDescent="0.2">
      <c r="A26" s="87"/>
      <c r="B26" s="87"/>
      <c r="C26" s="45"/>
      <c r="D26" s="45"/>
      <c r="E26" s="45"/>
      <c r="F26" s="45"/>
    </row>
    <row r="27" spans="1:6" ht="15.75" x14ac:dyDescent="0.2">
      <c r="A27" s="87"/>
      <c r="B27" s="87"/>
      <c r="C27" s="80" t="s">
        <v>70</v>
      </c>
      <c r="D27" s="81"/>
      <c r="E27" s="81"/>
      <c r="F27" s="82"/>
    </row>
    <row r="28" spans="1:6" x14ac:dyDescent="0.2">
      <c r="A28" s="87"/>
      <c r="B28" s="87"/>
      <c r="C28" s="45"/>
      <c r="D28" s="45"/>
      <c r="E28" s="45"/>
      <c r="F28" s="45"/>
    </row>
    <row r="29" spans="1:6" ht="15.75" x14ac:dyDescent="0.2">
      <c r="A29" s="87"/>
      <c r="B29" s="87"/>
      <c r="C29" s="80" t="s">
        <v>71</v>
      </c>
      <c r="D29" s="81"/>
      <c r="E29" s="81"/>
      <c r="F29" s="82"/>
    </row>
    <row r="30" spans="1:6" x14ac:dyDescent="0.2">
      <c r="A30" s="87"/>
      <c r="B30" s="87"/>
      <c r="C30" s="45"/>
      <c r="D30" s="45"/>
      <c r="E30" s="45"/>
      <c r="F30" s="45"/>
    </row>
    <row r="31" spans="1:6" ht="15.75" x14ac:dyDescent="0.2">
      <c r="A31" s="87"/>
      <c r="B31" s="87"/>
      <c r="C31" s="83" t="s">
        <v>72</v>
      </c>
      <c r="D31" s="84"/>
      <c r="E31" s="84"/>
      <c r="F31" s="85"/>
    </row>
    <row r="32" spans="1:6" x14ac:dyDescent="0.2">
      <c r="A32" s="87"/>
      <c r="B32" s="87"/>
      <c r="C32" s="45"/>
      <c r="D32" s="45"/>
      <c r="E32" s="45"/>
      <c r="F32" s="45"/>
    </row>
    <row r="33" spans="1:6" ht="15.75" x14ac:dyDescent="0.2">
      <c r="A33" s="87"/>
      <c r="B33" s="87"/>
      <c r="C33" s="80" t="s">
        <v>73</v>
      </c>
      <c r="D33" s="81"/>
      <c r="E33" s="81"/>
      <c r="F33" s="82"/>
    </row>
    <row r="34" spans="1:6" x14ac:dyDescent="0.2">
      <c r="A34" s="87"/>
      <c r="B34" s="87"/>
      <c r="C34" s="45"/>
      <c r="D34" s="45"/>
      <c r="E34" s="45"/>
      <c r="F34" s="45"/>
    </row>
    <row r="35" spans="1:6" ht="15.75" x14ac:dyDescent="0.2">
      <c r="A35" s="87"/>
      <c r="B35" s="87"/>
      <c r="C35" s="80" t="s">
        <v>74</v>
      </c>
      <c r="D35" s="81"/>
      <c r="E35" s="81"/>
      <c r="F35" s="82"/>
    </row>
    <row r="36" spans="1:6" x14ac:dyDescent="0.2">
      <c r="A36" s="87"/>
      <c r="B36" s="87"/>
      <c r="C36" s="45"/>
      <c r="D36" s="45"/>
      <c r="E36" s="45"/>
      <c r="F36" s="45"/>
    </row>
    <row r="38" spans="1:6" x14ac:dyDescent="0.2">
      <c r="C38" s="38" t="s">
        <v>62</v>
      </c>
    </row>
  </sheetData>
  <mergeCells count="20"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  <mergeCell ref="A8:F8"/>
    <mergeCell ref="A4:F4"/>
    <mergeCell ref="A5:F5"/>
    <mergeCell ref="G5:H5"/>
    <mergeCell ref="A6:F6"/>
    <mergeCell ref="A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C25" sqref="C25:F25"/>
    </sheetView>
  </sheetViews>
  <sheetFormatPr defaultRowHeight="15" x14ac:dyDescent="0.2"/>
  <cols>
    <col min="1" max="1" width="4" style="38" customWidth="1"/>
    <col min="2" max="2" width="23.625" style="38" customWidth="1"/>
    <col min="3" max="3" width="32.75" style="38" customWidth="1"/>
    <col min="4" max="4" width="33.5" style="38" customWidth="1"/>
    <col min="5" max="5" width="35.625" style="38" customWidth="1"/>
    <col min="6" max="6" width="36" style="38" customWidth="1"/>
    <col min="7" max="16384" width="9" style="38"/>
  </cols>
  <sheetData>
    <row r="1" spans="1:11" x14ac:dyDescent="0.2">
      <c r="F1" s="38" t="s">
        <v>63</v>
      </c>
    </row>
    <row r="2" spans="1:11" x14ac:dyDescent="0.2">
      <c r="F2" s="38" t="s">
        <v>17</v>
      </c>
    </row>
    <row r="3" spans="1:11" x14ac:dyDescent="0.2">
      <c r="F3" s="38" t="s">
        <v>18</v>
      </c>
    </row>
    <row r="4" spans="1:11" ht="15.75" x14ac:dyDescent="0.25">
      <c r="A4" s="75"/>
      <c r="B4" s="76"/>
      <c r="C4" s="76"/>
      <c r="D4" s="76"/>
      <c r="E4" s="76"/>
      <c r="F4" s="76"/>
    </row>
    <row r="5" spans="1:11" ht="18.75" x14ac:dyDescent="0.2">
      <c r="A5" s="77" t="s">
        <v>19</v>
      </c>
      <c r="B5" s="78"/>
      <c r="C5" s="78"/>
      <c r="D5" s="78"/>
      <c r="E5" s="78"/>
      <c r="F5" s="78"/>
      <c r="G5" s="79"/>
      <c r="H5" s="79"/>
      <c r="I5" s="39"/>
      <c r="J5" s="39"/>
      <c r="K5" s="40"/>
    </row>
    <row r="6" spans="1:11" ht="18.75" x14ac:dyDescent="0.3">
      <c r="A6" s="73" t="s">
        <v>57</v>
      </c>
      <c r="B6" s="74"/>
      <c r="C6" s="74"/>
      <c r="D6" s="74"/>
      <c r="E6" s="74"/>
      <c r="F6" s="74"/>
    </row>
    <row r="7" spans="1:11" ht="18.75" x14ac:dyDescent="0.3">
      <c r="A7" s="73" t="s">
        <v>75</v>
      </c>
      <c r="B7" s="74"/>
      <c r="C7" s="74"/>
      <c r="D7" s="74"/>
      <c r="E7" s="74"/>
      <c r="F7" s="74"/>
    </row>
    <row r="8" spans="1:11" ht="18.75" x14ac:dyDescent="0.3">
      <c r="A8" s="73" t="s">
        <v>64</v>
      </c>
      <c r="B8" s="74"/>
      <c r="C8" s="74"/>
      <c r="D8" s="74"/>
      <c r="E8" s="74"/>
      <c r="F8" s="74"/>
    </row>
    <row r="9" spans="1:11" ht="20.25" x14ac:dyDescent="0.2">
      <c r="D9" s="9" t="s">
        <v>91</v>
      </c>
    </row>
    <row r="11" spans="1:11" ht="60" x14ac:dyDescent="0.2">
      <c r="A11" s="41" t="s">
        <v>0</v>
      </c>
      <c r="B11" s="41" t="s">
        <v>1</v>
      </c>
      <c r="C11" s="41" t="s">
        <v>4</v>
      </c>
      <c r="D11" s="41" t="s">
        <v>5</v>
      </c>
      <c r="E11" s="41" t="s">
        <v>6</v>
      </c>
      <c r="F11" s="41" t="s">
        <v>7</v>
      </c>
      <c r="G11" s="42"/>
      <c r="H11" s="42"/>
      <c r="I11" s="43"/>
    </row>
    <row r="12" spans="1:11" x14ac:dyDescent="0.2">
      <c r="A12" s="44">
        <v>1</v>
      </c>
      <c r="B12" s="44">
        <v>2</v>
      </c>
      <c r="C12" s="41">
        <v>3</v>
      </c>
      <c r="D12" s="41">
        <v>4</v>
      </c>
      <c r="E12" s="41">
        <v>5</v>
      </c>
      <c r="F12" s="41">
        <v>6</v>
      </c>
      <c r="G12" s="42"/>
      <c r="H12" s="42"/>
      <c r="I12" s="43"/>
    </row>
    <row r="13" spans="1:11" ht="15.75" x14ac:dyDescent="0.2">
      <c r="A13" s="86">
        <v>1</v>
      </c>
      <c r="B13" s="86" t="s">
        <v>65</v>
      </c>
      <c r="C13" s="83" t="s">
        <v>27</v>
      </c>
      <c r="D13" s="84"/>
      <c r="E13" s="84"/>
      <c r="F13" s="85"/>
      <c r="G13" s="42"/>
      <c r="H13" s="42"/>
      <c r="I13" s="43"/>
    </row>
    <row r="14" spans="1:11" x14ac:dyDescent="0.2">
      <c r="A14" s="87"/>
      <c r="B14" s="87"/>
      <c r="C14" s="45">
        <v>0</v>
      </c>
      <c r="D14" s="45">
        <v>0</v>
      </c>
      <c r="E14" s="45">
        <v>0</v>
      </c>
      <c r="F14" s="45">
        <v>0</v>
      </c>
    </row>
    <row r="15" spans="1:11" ht="15.75" x14ac:dyDescent="0.2">
      <c r="A15" s="87"/>
      <c r="B15" s="87"/>
      <c r="C15" s="80" t="s">
        <v>28</v>
      </c>
      <c r="D15" s="81"/>
      <c r="E15" s="81"/>
      <c r="F15" s="82"/>
    </row>
    <row r="16" spans="1:11" x14ac:dyDescent="0.2">
      <c r="A16" s="87"/>
      <c r="B16" s="87"/>
      <c r="C16" s="45">
        <v>0</v>
      </c>
      <c r="D16" s="45">
        <v>0</v>
      </c>
      <c r="E16" s="45">
        <v>0</v>
      </c>
      <c r="F16" s="45">
        <v>0</v>
      </c>
    </row>
    <row r="17" spans="1:6" ht="15.75" x14ac:dyDescent="0.2">
      <c r="A17" s="87"/>
      <c r="B17" s="87"/>
      <c r="C17" s="80" t="s">
        <v>29</v>
      </c>
      <c r="D17" s="81"/>
      <c r="E17" s="81"/>
      <c r="F17" s="82"/>
    </row>
    <row r="18" spans="1:6" x14ac:dyDescent="0.2">
      <c r="A18" s="87"/>
      <c r="B18" s="87"/>
      <c r="C18" s="45">
        <v>0</v>
      </c>
      <c r="D18" s="45">
        <v>0</v>
      </c>
      <c r="E18" s="45">
        <v>0</v>
      </c>
      <c r="F18" s="45">
        <v>0</v>
      </c>
    </row>
    <row r="19" spans="1:6" ht="15.75" x14ac:dyDescent="0.2">
      <c r="A19" s="87"/>
      <c r="B19" s="87"/>
      <c r="C19" s="83" t="s">
        <v>66</v>
      </c>
      <c r="D19" s="84"/>
      <c r="E19" s="84"/>
      <c r="F19" s="85"/>
    </row>
    <row r="20" spans="1:6" x14ac:dyDescent="0.2">
      <c r="A20" s="87"/>
      <c r="B20" s="87"/>
      <c r="C20" s="45"/>
      <c r="D20" s="45"/>
      <c r="E20" s="45"/>
      <c r="F20" s="45"/>
    </row>
    <row r="21" spans="1:6" ht="15.75" x14ac:dyDescent="0.2">
      <c r="A21" s="87"/>
      <c r="B21" s="87"/>
      <c r="C21" s="80" t="s">
        <v>67</v>
      </c>
      <c r="D21" s="81"/>
      <c r="E21" s="81"/>
      <c r="F21" s="82"/>
    </row>
    <row r="22" spans="1:6" x14ac:dyDescent="0.2">
      <c r="A22" s="87"/>
      <c r="B22" s="87"/>
      <c r="C22" s="45"/>
      <c r="D22" s="45"/>
      <c r="E22" s="45"/>
      <c r="F22" s="45"/>
    </row>
    <row r="23" spans="1:6" ht="15.75" x14ac:dyDescent="0.2">
      <c r="A23" s="87"/>
      <c r="B23" s="87"/>
      <c r="C23" s="80" t="s">
        <v>68</v>
      </c>
      <c r="D23" s="81"/>
      <c r="E23" s="81"/>
      <c r="F23" s="82"/>
    </row>
    <row r="24" spans="1:6" x14ac:dyDescent="0.2">
      <c r="A24" s="87"/>
      <c r="B24" s="87"/>
      <c r="C24" s="45"/>
      <c r="D24" s="45"/>
      <c r="E24" s="45"/>
      <c r="F24" s="45"/>
    </row>
    <row r="25" spans="1:6" ht="15.75" x14ac:dyDescent="0.2">
      <c r="A25" s="87"/>
      <c r="B25" s="87"/>
      <c r="C25" s="83" t="s">
        <v>69</v>
      </c>
      <c r="D25" s="84"/>
      <c r="E25" s="84"/>
      <c r="F25" s="85"/>
    </row>
    <row r="26" spans="1:6" x14ac:dyDescent="0.2">
      <c r="A26" s="87"/>
      <c r="B26" s="87"/>
      <c r="C26" s="45"/>
      <c r="D26" s="45"/>
      <c r="E26" s="45"/>
      <c r="F26" s="45"/>
    </row>
    <row r="27" spans="1:6" ht="15.75" x14ac:dyDescent="0.2">
      <c r="A27" s="87"/>
      <c r="B27" s="87"/>
      <c r="C27" s="80" t="s">
        <v>70</v>
      </c>
      <c r="D27" s="81"/>
      <c r="E27" s="81"/>
      <c r="F27" s="82"/>
    </row>
    <row r="28" spans="1:6" x14ac:dyDescent="0.2">
      <c r="A28" s="87"/>
      <c r="B28" s="87"/>
      <c r="C28" s="45"/>
      <c r="D28" s="45"/>
      <c r="E28" s="45"/>
      <c r="F28" s="45"/>
    </row>
    <row r="29" spans="1:6" ht="15.75" x14ac:dyDescent="0.2">
      <c r="A29" s="87"/>
      <c r="B29" s="87"/>
      <c r="C29" s="80" t="s">
        <v>71</v>
      </c>
      <c r="D29" s="81"/>
      <c r="E29" s="81"/>
      <c r="F29" s="82"/>
    </row>
    <row r="30" spans="1:6" x14ac:dyDescent="0.2">
      <c r="A30" s="87"/>
      <c r="B30" s="87"/>
      <c r="C30" s="45"/>
      <c r="D30" s="45"/>
      <c r="E30" s="45"/>
      <c r="F30" s="45"/>
    </row>
    <row r="31" spans="1:6" ht="15.75" x14ac:dyDescent="0.2">
      <c r="A31" s="87"/>
      <c r="B31" s="87"/>
      <c r="C31" s="83" t="s">
        <v>72</v>
      </c>
      <c r="D31" s="84"/>
      <c r="E31" s="84"/>
      <c r="F31" s="85"/>
    </row>
    <row r="32" spans="1:6" x14ac:dyDescent="0.2">
      <c r="A32" s="87"/>
      <c r="B32" s="87"/>
      <c r="C32" s="45"/>
      <c r="D32" s="45"/>
      <c r="E32" s="45"/>
      <c r="F32" s="45"/>
    </row>
    <row r="33" spans="1:6" ht="15.75" x14ac:dyDescent="0.2">
      <c r="A33" s="87"/>
      <c r="B33" s="87"/>
      <c r="C33" s="80" t="s">
        <v>73</v>
      </c>
      <c r="D33" s="81"/>
      <c r="E33" s="81"/>
      <c r="F33" s="82"/>
    </row>
    <row r="34" spans="1:6" x14ac:dyDescent="0.2">
      <c r="A34" s="87"/>
      <c r="B34" s="87"/>
      <c r="C34" s="45"/>
      <c r="D34" s="45"/>
      <c r="E34" s="45"/>
      <c r="F34" s="45"/>
    </row>
    <row r="35" spans="1:6" ht="15.75" x14ac:dyDescent="0.2">
      <c r="A35" s="87"/>
      <c r="B35" s="87"/>
      <c r="C35" s="80" t="s">
        <v>74</v>
      </c>
      <c r="D35" s="81"/>
      <c r="E35" s="81"/>
      <c r="F35" s="82"/>
    </row>
    <row r="36" spans="1:6" x14ac:dyDescent="0.2">
      <c r="A36" s="87"/>
      <c r="B36" s="87"/>
      <c r="C36" s="45"/>
      <c r="D36" s="45"/>
      <c r="E36" s="45"/>
      <c r="F36" s="45"/>
    </row>
    <row r="38" spans="1:6" x14ac:dyDescent="0.2">
      <c r="C38" s="38" t="s">
        <v>62</v>
      </c>
    </row>
  </sheetData>
  <mergeCells count="20"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  <mergeCell ref="A8:F8"/>
    <mergeCell ref="A4:F4"/>
    <mergeCell ref="A5:F5"/>
    <mergeCell ref="G5:H5"/>
    <mergeCell ref="A6:F6"/>
    <mergeCell ref="A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7" workbookViewId="0">
      <selection activeCell="D14" sqref="D14"/>
    </sheetView>
  </sheetViews>
  <sheetFormatPr defaultRowHeight="12.75" x14ac:dyDescent="0.2"/>
  <cols>
    <col min="1" max="1" width="2.875" style="31" customWidth="1"/>
    <col min="2" max="2" width="19.75" style="31" customWidth="1"/>
    <col min="3" max="3" width="51.25" style="31" customWidth="1"/>
    <col min="4" max="4" width="32.375" style="31" customWidth="1"/>
    <col min="5" max="5" width="74.25" style="31" customWidth="1"/>
    <col min="6" max="256" width="9" style="31"/>
    <col min="257" max="257" width="2.875" style="31" customWidth="1"/>
    <col min="258" max="258" width="19.75" style="31" customWidth="1"/>
    <col min="259" max="259" width="51.25" style="31" customWidth="1"/>
    <col min="260" max="260" width="32.375" style="31" customWidth="1"/>
    <col min="261" max="261" width="74.25" style="31" customWidth="1"/>
    <col min="262" max="512" width="9" style="31"/>
    <col min="513" max="513" width="2.875" style="31" customWidth="1"/>
    <col min="514" max="514" width="19.75" style="31" customWidth="1"/>
    <col min="515" max="515" width="51.25" style="31" customWidth="1"/>
    <col min="516" max="516" width="32.375" style="31" customWidth="1"/>
    <col min="517" max="517" width="74.25" style="31" customWidth="1"/>
    <col min="518" max="768" width="9" style="31"/>
    <col min="769" max="769" width="2.875" style="31" customWidth="1"/>
    <col min="770" max="770" width="19.75" style="31" customWidth="1"/>
    <col min="771" max="771" width="51.25" style="31" customWidth="1"/>
    <col min="772" max="772" width="32.375" style="31" customWidth="1"/>
    <col min="773" max="773" width="74.25" style="31" customWidth="1"/>
    <col min="774" max="1024" width="9" style="31"/>
    <col min="1025" max="1025" width="2.875" style="31" customWidth="1"/>
    <col min="1026" max="1026" width="19.75" style="31" customWidth="1"/>
    <col min="1027" max="1027" width="51.25" style="31" customWidth="1"/>
    <col min="1028" max="1028" width="32.375" style="31" customWidth="1"/>
    <col min="1029" max="1029" width="74.25" style="31" customWidth="1"/>
    <col min="1030" max="1280" width="9" style="31"/>
    <col min="1281" max="1281" width="2.875" style="31" customWidth="1"/>
    <col min="1282" max="1282" width="19.75" style="31" customWidth="1"/>
    <col min="1283" max="1283" width="51.25" style="31" customWidth="1"/>
    <col min="1284" max="1284" width="32.375" style="31" customWidth="1"/>
    <col min="1285" max="1285" width="74.25" style="31" customWidth="1"/>
    <col min="1286" max="1536" width="9" style="31"/>
    <col min="1537" max="1537" width="2.875" style="31" customWidth="1"/>
    <col min="1538" max="1538" width="19.75" style="31" customWidth="1"/>
    <col min="1539" max="1539" width="51.25" style="31" customWidth="1"/>
    <col min="1540" max="1540" width="32.375" style="31" customWidth="1"/>
    <col min="1541" max="1541" width="74.25" style="31" customWidth="1"/>
    <col min="1542" max="1792" width="9" style="31"/>
    <col min="1793" max="1793" width="2.875" style="31" customWidth="1"/>
    <col min="1794" max="1794" width="19.75" style="31" customWidth="1"/>
    <col min="1795" max="1795" width="51.25" style="31" customWidth="1"/>
    <col min="1796" max="1796" width="32.375" style="31" customWidth="1"/>
    <col min="1797" max="1797" width="74.25" style="31" customWidth="1"/>
    <col min="1798" max="2048" width="9" style="31"/>
    <col min="2049" max="2049" width="2.875" style="31" customWidth="1"/>
    <col min="2050" max="2050" width="19.75" style="31" customWidth="1"/>
    <col min="2051" max="2051" width="51.25" style="31" customWidth="1"/>
    <col min="2052" max="2052" width="32.375" style="31" customWidth="1"/>
    <col min="2053" max="2053" width="74.25" style="31" customWidth="1"/>
    <col min="2054" max="2304" width="9" style="31"/>
    <col min="2305" max="2305" width="2.875" style="31" customWidth="1"/>
    <col min="2306" max="2306" width="19.75" style="31" customWidth="1"/>
    <col min="2307" max="2307" width="51.25" style="31" customWidth="1"/>
    <col min="2308" max="2308" width="32.375" style="31" customWidth="1"/>
    <col min="2309" max="2309" width="74.25" style="31" customWidth="1"/>
    <col min="2310" max="2560" width="9" style="31"/>
    <col min="2561" max="2561" width="2.875" style="31" customWidth="1"/>
    <col min="2562" max="2562" width="19.75" style="31" customWidth="1"/>
    <col min="2563" max="2563" width="51.25" style="31" customWidth="1"/>
    <col min="2564" max="2564" width="32.375" style="31" customWidth="1"/>
    <col min="2565" max="2565" width="74.25" style="31" customWidth="1"/>
    <col min="2566" max="2816" width="9" style="31"/>
    <col min="2817" max="2817" width="2.875" style="31" customWidth="1"/>
    <col min="2818" max="2818" width="19.75" style="31" customWidth="1"/>
    <col min="2819" max="2819" width="51.25" style="31" customWidth="1"/>
    <col min="2820" max="2820" width="32.375" style="31" customWidth="1"/>
    <col min="2821" max="2821" width="74.25" style="31" customWidth="1"/>
    <col min="2822" max="3072" width="9" style="31"/>
    <col min="3073" max="3073" width="2.875" style="31" customWidth="1"/>
    <col min="3074" max="3074" width="19.75" style="31" customWidth="1"/>
    <col min="3075" max="3075" width="51.25" style="31" customWidth="1"/>
    <col min="3076" max="3076" width="32.375" style="31" customWidth="1"/>
    <col min="3077" max="3077" width="74.25" style="31" customWidth="1"/>
    <col min="3078" max="3328" width="9" style="31"/>
    <col min="3329" max="3329" width="2.875" style="31" customWidth="1"/>
    <col min="3330" max="3330" width="19.75" style="31" customWidth="1"/>
    <col min="3331" max="3331" width="51.25" style="31" customWidth="1"/>
    <col min="3332" max="3332" width="32.375" style="31" customWidth="1"/>
    <col min="3333" max="3333" width="74.25" style="31" customWidth="1"/>
    <col min="3334" max="3584" width="9" style="31"/>
    <col min="3585" max="3585" width="2.875" style="31" customWidth="1"/>
    <col min="3586" max="3586" width="19.75" style="31" customWidth="1"/>
    <col min="3587" max="3587" width="51.25" style="31" customWidth="1"/>
    <col min="3588" max="3588" width="32.375" style="31" customWidth="1"/>
    <col min="3589" max="3589" width="74.25" style="31" customWidth="1"/>
    <col min="3590" max="3840" width="9" style="31"/>
    <col min="3841" max="3841" width="2.875" style="31" customWidth="1"/>
    <col min="3842" max="3842" width="19.75" style="31" customWidth="1"/>
    <col min="3843" max="3843" width="51.25" style="31" customWidth="1"/>
    <col min="3844" max="3844" width="32.375" style="31" customWidth="1"/>
    <col min="3845" max="3845" width="74.25" style="31" customWidth="1"/>
    <col min="3846" max="4096" width="9" style="31"/>
    <col min="4097" max="4097" width="2.875" style="31" customWidth="1"/>
    <col min="4098" max="4098" width="19.75" style="31" customWidth="1"/>
    <col min="4099" max="4099" width="51.25" style="31" customWidth="1"/>
    <col min="4100" max="4100" width="32.375" style="31" customWidth="1"/>
    <col min="4101" max="4101" width="74.25" style="31" customWidth="1"/>
    <col min="4102" max="4352" width="9" style="31"/>
    <col min="4353" max="4353" width="2.875" style="31" customWidth="1"/>
    <col min="4354" max="4354" width="19.75" style="31" customWidth="1"/>
    <col min="4355" max="4355" width="51.25" style="31" customWidth="1"/>
    <col min="4356" max="4356" width="32.375" style="31" customWidth="1"/>
    <col min="4357" max="4357" width="74.25" style="31" customWidth="1"/>
    <col min="4358" max="4608" width="9" style="31"/>
    <col min="4609" max="4609" width="2.875" style="31" customWidth="1"/>
    <col min="4610" max="4610" width="19.75" style="31" customWidth="1"/>
    <col min="4611" max="4611" width="51.25" style="31" customWidth="1"/>
    <col min="4612" max="4612" width="32.375" style="31" customWidth="1"/>
    <col min="4613" max="4613" width="74.25" style="31" customWidth="1"/>
    <col min="4614" max="4864" width="9" style="31"/>
    <col min="4865" max="4865" width="2.875" style="31" customWidth="1"/>
    <col min="4866" max="4866" width="19.75" style="31" customWidth="1"/>
    <col min="4867" max="4867" width="51.25" style="31" customWidth="1"/>
    <col min="4868" max="4868" width="32.375" style="31" customWidth="1"/>
    <col min="4869" max="4869" width="74.25" style="31" customWidth="1"/>
    <col min="4870" max="5120" width="9" style="31"/>
    <col min="5121" max="5121" width="2.875" style="31" customWidth="1"/>
    <col min="5122" max="5122" width="19.75" style="31" customWidth="1"/>
    <col min="5123" max="5123" width="51.25" style="31" customWidth="1"/>
    <col min="5124" max="5124" width="32.375" style="31" customWidth="1"/>
    <col min="5125" max="5125" width="74.25" style="31" customWidth="1"/>
    <col min="5126" max="5376" width="9" style="31"/>
    <col min="5377" max="5377" width="2.875" style="31" customWidth="1"/>
    <col min="5378" max="5378" width="19.75" style="31" customWidth="1"/>
    <col min="5379" max="5379" width="51.25" style="31" customWidth="1"/>
    <col min="5380" max="5380" width="32.375" style="31" customWidth="1"/>
    <col min="5381" max="5381" width="74.25" style="31" customWidth="1"/>
    <col min="5382" max="5632" width="9" style="31"/>
    <col min="5633" max="5633" width="2.875" style="31" customWidth="1"/>
    <col min="5634" max="5634" width="19.75" style="31" customWidth="1"/>
    <col min="5635" max="5635" width="51.25" style="31" customWidth="1"/>
    <col min="5636" max="5636" width="32.375" style="31" customWidth="1"/>
    <col min="5637" max="5637" width="74.25" style="31" customWidth="1"/>
    <col min="5638" max="5888" width="9" style="31"/>
    <col min="5889" max="5889" width="2.875" style="31" customWidth="1"/>
    <col min="5890" max="5890" width="19.75" style="31" customWidth="1"/>
    <col min="5891" max="5891" width="51.25" style="31" customWidth="1"/>
    <col min="5892" max="5892" width="32.375" style="31" customWidth="1"/>
    <col min="5893" max="5893" width="74.25" style="31" customWidth="1"/>
    <col min="5894" max="6144" width="9" style="31"/>
    <col min="6145" max="6145" width="2.875" style="31" customWidth="1"/>
    <col min="6146" max="6146" width="19.75" style="31" customWidth="1"/>
    <col min="6147" max="6147" width="51.25" style="31" customWidth="1"/>
    <col min="6148" max="6148" width="32.375" style="31" customWidth="1"/>
    <col min="6149" max="6149" width="74.25" style="31" customWidth="1"/>
    <col min="6150" max="6400" width="9" style="31"/>
    <col min="6401" max="6401" width="2.875" style="31" customWidth="1"/>
    <col min="6402" max="6402" width="19.75" style="31" customWidth="1"/>
    <col min="6403" max="6403" width="51.25" style="31" customWidth="1"/>
    <col min="6404" max="6404" width="32.375" style="31" customWidth="1"/>
    <col min="6405" max="6405" width="74.25" style="31" customWidth="1"/>
    <col min="6406" max="6656" width="9" style="31"/>
    <col min="6657" max="6657" width="2.875" style="31" customWidth="1"/>
    <col min="6658" max="6658" width="19.75" style="31" customWidth="1"/>
    <col min="6659" max="6659" width="51.25" style="31" customWidth="1"/>
    <col min="6660" max="6660" width="32.375" style="31" customWidth="1"/>
    <col min="6661" max="6661" width="74.25" style="31" customWidth="1"/>
    <col min="6662" max="6912" width="9" style="31"/>
    <col min="6913" max="6913" width="2.875" style="31" customWidth="1"/>
    <col min="6914" max="6914" width="19.75" style="31" customWidth="1"/>
    <col min="6915" max="6915" width="51.25" style="31" customWidth="1"/>
    <col min="6916" max="6916" width="32.375" style="31" customWidth="1"/>
    <col min="6917" max="6917" width="74.25" style="31" customWidth="1"/>
    <col min="6918" max="7168" width="9" style="31"/>
    <col min="7169" max="7169" width="2.875" style="31" customWidth="1"/>
    <col min="7170" max="7170" width="19.75" style="31" customWidth="1"/>
    <col min="7171" max="7171" width="51.25" style="31" customWidth="1"/>
    <col min="7172" max="7172" width="32.375" style="31" customWidth="1"/>
    <col min="7173" max="7173" width="74.25" style="31" customWidth="1"/>
    <col min="7174" max="7424" width="9" style="31"/>
    <col min="7425" max="7425" width="2.875" style="31" customWidth="1"/>
    <col min="7426" max="7426" width="19.75" style="31" customWidth="1"/>
    <col min="7427" max="7427" width="51.25" style="31" customWidth="1"/>
    <col min="7428" max="7428" width="32.375" style="31" customWidth="1"/>
    <col min="7429" max="7429" width="74.25" style="31" customWidth="1"/>
    <col min="7430" max="7680" width="9" style="31"/>
    <col min="7681" max="7681" width="2.875" style="31" customWidth="1"/>
    <col min="7682" max="7682" width="19.75" style="31" customWidth="1"/>
    <col min="7683" max="7683" width="51.25" style="31" customWidth="1"/>
    <col min="7684" max="7684" width="32.375" style="31" customWidth="1"/>
    <col min="7685" max="7685" width="74.25" style="31" customWidth="1"/>
    <col min="7686" max="7936" width="9" style="31"/>
    <col min="7937" max="7937" width="2.875" style="31" customWidth="1"/>
    <col min="7938" max="7938" width="19.75" style="31" customWidth="1"/>
    <col min="7939" max="7939" width="51.25" style="31" customWidth="1"/>
    <col min="7940" max="7940" width="32.375" style="31" customWidth="1"/>
    <col min="7941" max="7941" width="74.25" style="31" customWidth="1"/>
    <col min="7942" max="8192" width="9" style="31"/>
    <col min="8193" max="8193" width="2.875" style="31" customWidth="1"/>
    <col min="8194" max="8194" width="19.75" style="31" customWidth="1"/>
    <col min="8195" max="8195" width="51.25" style="31" customWidth="1"/>
    <col min="8196" max="8196" width="32.375" style="31" customWidth="1"/>
    <col min="8197" max="8197" width="74.25" style="31" customWidth="1"/>
    <col min="8198" max="8448" width="9" style="31"/>
    <col min="8449" max="8449" width="2.875" style="31" customWidth="1"/>
    <col min="8450" max="8450" width="19.75" style="31" customWidth="1"/>
    <col min="8451" max="8451" width="51.25" style="31" customWidth="1"/>
    <col min="8452" max="8452" width="32.375" style="31" customWidth="1"/>
    <col min="8453" max="8453" width="74.25" style="31" customWidth="1"/>
    <col min="8454" max="8704" width="9" style="31"/>
    <col min="8705" max="8705" width="2.875" style="31" customWidth="1"/>
    <col min="8706" max="8706" width="19.75" style="31" customWidth="1"/>
    <col min="8707" max="8707" width="51.25" style="31" customWidth="1"/>
    <col min="8708" max="8708" width="32.375" style="31" customWidth="1"/>
    <col min="8709" max="8709" width="74.25" style="31" customWidth="1"/>
    <col min="8710" max="8960" width="9" style="31"/>
    <col min="8961" max="8961" width="2.875" style="31" customWidth="1"/>
    <col min="8962" max="8962" width="19.75" style="31" customWidth="1"/>
    <col min="8963" max="8963" width="51.25" style="31" customWidth="1"/>
    <col min="8964" max="8964" width="32.375" style="31" customWidth="1"/>
    <col min="8965" max="8965" width="74.25" style="31" customWidth="1"/>
    <col min="8966" max="9216" width="9" style="31"/>
    <col min="9217" max="9217" width="2.875" style="31" customWidth="1"/>
    <col min="9218" max="9218" width="19.75" style="31" customWidth="1"/>
    <col min="9219" max="9219" width="51.25" style="31" customWidth="1"/>
    <col min="9220" max="9220" width="32.375" style="31" customWidth="1"/>
    <col min="9221" max="9221" width="74.25" style="31" customWidth="1"/>
    <col min="9222" max="9472" width="9" style="31"/>
    <col min="9473" max="9473" width="2.875" style="31" customWidth="1"/>
    <col min="9474" max="9474" width="19.75" style="31" customWidth="1"/>
    <col min="9475" max="9475" width="51.25" style="31" customWidth="1"/>
    <col min="9476" max="9476" width="32.375" style="31" customWidth="1"/>
    <col min="9477" max="9477" width="74.25" style="31" customWidth="1"/>
    <col min="9478" max="9728" width="9" style="31"/>
    <col min="9729" max="9729" width="2.875" style="31" customWidth="1"/>
    <col min="9730" max="9730" width="19.75" style="31" customWidth="1"/>
    <col min="9731" max="9731" width="51.25" style="31" customWidth="1"/>
    <col min="9732" max="9732" width="32.375" style="31" customWidth="1"/>
    <col min="9733" max="9733" width="74.25" style="31" customWidth="1"/>
    <col min="9734" max="9984" width="9" style="31"/>
    <col min="9985" max="9985" width="2.875" style="31" customWidth="1"/>
    <col min="9986" max="9986" width="19.75" style="31" customWidth="1"/>
    <col min="9987" max="9987" width="51.25" style="31" customWidth="1"/>
    <col min="9988" max="9988" width="32.375" style="31" customWidth="1"/>
    <col min="9989" max="9989" width="74.25" style="31" customWidth="1"/>
    <col min="9990" max="10240" width="9" style="31"/>
    <col min="10241" max="10241" width="2.875" style="31" customWidth="1"/>
    <col min="10242" max="10242" width="19.75" style="31" customWidth="1"/>
    <col min="10243" max="10243" width="51.25" style="31" customWidth="1"/>
    <col min="10244" max="10244" width="32.375" style="31" customWidth="1"/>
    <col min="10245" max="10245" width="74.25" style="31" customWidth="1"/>
    <col min="10246" max="10496" width="9" style="31"/>
    <col min="10497" max="10497" width="2.875" style="31" customWidth="1"/>
    <col min="10498" max="10498" width="19.75" style="31" customWidth="1"/>
    <col min="10499" max="10499" width="51.25" style="31" customWidth="1"/>
    <col min="10500" max="10500" width="32.375" style="31" customWidth="1"/>
    <col min="10501" max="10501" width="74.25" style="31" customWidth="1"/>
    <col min="10502" max="10752" width="9" style="31"/>
    <col min="10753" max="10753" width="2.875" style="31" customWidth="1"/>
    <col min="10754" max="10754" width="19.75" style="31" customWidth="1"/>
    <col min="10755" max="10755" width="51.25" style="31" customWidth="1"/>
    <col min="10756" max="10756" width="32.375" style="31" customWidth="1"/>
    <col min="10757" max="10757" width="74.25" style="31" customWidth="1"/>
    <col min="10758" max="11008" width="9" style="31"/>
    <col min="11009" max="11009" width="2.875" style="31" customWidth="1"/>
    <col min="11010" max="11010" width="19.75" style="31" customWidth="1"/>
    <col min="11011" max="11011" width="51.25" style="31" customWidth="1"/>
    <col min="11012" max="11012" width="32.375" style="31" customWidth="1"/>
    <col min="11013" max="11013" width="74.25" style="31" customWidth="1"/>
    <col min="11014" max="11264" width="9" style="31"/>
    <col min="11265" max="11265" width="2.875" style="31" customWidth="1"/>
    <col min="11266" max="11266" width="19.75" style="31" customWidth="1"/>
    <col min="11267" max="11267" width="51.25" style="31" customWidth="1"/>
    <col min="11268" max="11268" width="32.375" style="31" customWidth="1"/>
    <col min="11269" max="11269" width="74.25" style="31" customWidth="1"/>
    <col min="11270" max="11520" width="9" style="31"/>
    <col min="11521" max="11521" width="2.875" style="31" customWidth="1"/>
    <col min="11522" max="11522" width="19.75" style="31" customWidth="1"/>
    <col min="11523" max="11523" width="51.25" style="31" customWidth="1"/>
    <col min="11524" max="11524" width="32.375" style="31" customWidth="1"/>
    <col min="11525" max="11525" width="74.25" style="31" customWidth="1"/>
    <col min="11526" max="11776" width="9" style="31"/>
    <col min="11777" max="11777" width="2.875" style="31" customWidth="1"/>
    <col min="11778" max="11778" width="19.75" style="31" customWidth="1"/>
    <col min="11779" max="11779" width="51.25" style="31" customWidth="1"/>
    <col min="11780" max="11780" width="32.375" style="31" customWidth="1"/>
    <col min="11781" max="11781" width="74.25" style="31" customWidth="1"/>
    <col min="11782" max="12032" width="9" style="31"/>
    <col min="12033" max="12033" width="2.875" style="31" customWidth="1"/>
    <col min="12034" max="12034" width="19.75" style="31" customWidth="1"/>
    <col min="12035" max="12035" width="51.25" style="31" customWidth="1"/>
    <col min="12036" max="12036" width="32.375" style="31" customWidth="1"/>
    <col min="12037" max="12037" width="74.25" style="31" customWidth="1"/>
    <col min="12038" max="12288" width="9" style="31"/>
    <col min="12289" max="12289" width="2.875" style="31" customWidth="1"/>
    <col min="12290" max="12290" width="19.75" style="31" customWidth="1"/>
    <col min="12291" max="12291" width="51.25" style="31" customWidth="1"/>
    <col min="12292" max="12292" width="32.375" style="31" customWidth="1"/>
    <col min="12293" max="12293" width="74.25" style="31" customWidth="1"/>
    <col min="12294" max="12544" width="9" style="31"/>
    <col min="12545" max="12545" width="2.875" style="31" customWidth="1"/>
    <col min="12546" max="12546" width="19.75" style="31" customWidth="1"/>
    <col min="12547" max="12547" width="51.25" style="31" customWidth="1"/>
    <col min="12548" max="12548" width="32.375" style="31" customWidth="1"/>
    <col min="12549" max="12549" width="74.25" style="31" customWidth="1"/>
    <col min="12550" max="12800" width="9" style="31"/>
    <col min="12801" max="12801" width="2.875" style="31" customWidth="1"/>
    <col min="12802" max="12802" width="19.75" style="31" customWidth="1"/>
    <col min="12803" max="12803" width="51.25" style="31" customWidth="1"/>
    <col min="12804" max="12804" width="32.375" style="31" customWidth="1"/>
    <col min="12805" max="12805" width="74.25" style="31" customWidth="1"/>
    <col min="12806" max="13056" width="9" style="31"/>
    <col min="13057" max="13057" width="2.875" style="31" customWidth="1"/>
    <col min="13058" max="13058" width="19.75" style="31" customWidth="1"/>
    <col min="13059" max="13059" width="51.25" style="31" customWidth="1"/>
    <col min="13060" max="13060" width="32.375" style="31" customWidth="1"/>
    <col min="13061" max="13061" width="74.25" style="31" customWidth="1"/>
    <col min="13062" max="13312" width="9" style="31"/>
    <col min="13313" max="13313" width="2.875" style="31" customWidth="1"/>
    <col min="13314" max="13314" width="19.75" style="31" customWidth="1"/>
    <col min="13315" max="13315" width="51.25" style="31" customWidth="1"/>
    <col min="13316" max="13316" width="32.375" style="31" customWidth="1"/>
    <col min="13317" max="13317" width="74.25" style="31" customWidth="1"/>
    <col min="13318" max="13568" width="9" style="31"/>
    <col min="13569" max="13569" width="2.875" style="31" customWidth="1"/>
    <col min="13570" max="13570" width="19.75" style="31" customWidth="1"/>
    <col min="13571" max="13571" width="51.25" style="31" customWidth="1"/>
    <col min="13572" max="13572" width="32.375" style="31" customWidth="1"/>
    <col min="13573" max="13573" width="74.25" style="31" customWidth="1"/>
    <col min="13574" max="13824" width="9" style="31"/>
    <col min="13825" max="13825" width="2.875" style="31" customWidth="1"/>
    <col min="13826" max="13826" width="19.75" style="31" customWidth="1"/>
    <col min="13827" max="13827" width="51.25" style="31" customWidth="1"/>
    <col min="13828" max="13828" width="32.375" style="31" customWidth="1"/>
    <col min="13829" max="13829" width="74.25" style="31" customWidth="1"/>
    <col min="13830" max="14080" width="9" style="31"/>
    <col min="14081" max="14081" width="2.875" style="31" customWidth="1"/>
    <col min="14082" max="14082" width="19.75" style="31" customWidth="1"/>
    <col min="14083" max="14083" width="51.25" style="31" customWidth="1"/>
    <col min="14084" max="14084" width="32.375" style="31" customWidth="1"/>
    <col min="14085" max="14085" width="74.25" style="31" customWidth="1"/>
    <col min="14086" max="14336" width="9" style="31"/>
    <col min="14337" max="14337" width="2.875" style="31" customWidth="1"/>
    <col min="14338" max="14338" width="19.75" style="31" customWidth="1"/>
    <col min="14339" max="14339" width="51.25" style="31" customWidth="1"/>
    <col min="14340" max="14340" width="32.375" style="31" customWidth="1"/>
    <col min="14341" max="14341" width="74.25" style="31" customWidth="1"/>
    <col min="14342" max="14592" width="9" style="31"/>
    <col min="14593" max="14593" width="2.875" style="31" customWidth="1"/>
    <col min="14594" max="14594" width="19.75" style="31" customWidth="1"/>
    <col min="14595" max="14595" width="51.25" style="31" customWidth="1"/>
    <col min="14596" max="14596" width="32.375" style="31" customWidth="1"/>
    <col min="14597" max="14597" width="74.25" style="31" customWidth="1"/>
    <col min="14598" max="14848" width="9" style="31"/>
    <col min="14849" max="14849" width="2.875" style="31" customWidth="1"/>
    <col min="14850" max="14850" width="19.75" style="31" customWidth="1"/>
    <col min="14851" max="14851" width="51.25" style="31" customWidth="1"/>
    <col min="14852" max="14852" width="32.375" style="31" customWidth="1"/>
    <col min="14853" max="14853" width="74.25" style="31" customWidth="1"/>
    <col min="14854" max="15104" width="9" style="31"/>
    <col min="15105" max="15105" width="2.875" style="31" customWidth="1"/>
    <col min="15106" max="15106" width="19.75" style="31" customWidth="1"/>
    <col min="15107" max="15107" width="51.25" style="31" customWidth="1"/>
    <col min="15108" max="15108" width="32.375" style="31" customWidth="1"/>
    <col min="15109" max="15109" width="74.25" style="31" customWidth="1"/>
    <col min="15110" max="15360" width="9" style="31"/>
    <col min="15361" max="15361" width="2.875" style="31" customWidth="1"/>
    <col min="15362" max="15362" width="19.75" style="31" customWidth="1"/>
    <col min="15363" max="15363" width="51.25" style="31" customWidth="1"/>
    <col min="15364" max="15364" width="32.375" style="31" customWidth="1"/>
    <col min="15365" max="15365" width="74.25" style="31" customWidth="1"/>
    <col min="15366" max="15616" width="9" style="31"/>
    <col min="15617" max="15617" width="2.875" style="31" customWidth="1"/>
    <col min="15618" max="15618" width="19.75" style="31" customWidth="1"/>
    <col min="15619" max="15619" width="51.25" style="31" customWidth="1"/>
    <col min="15620" max="15620" width="32.375" style="31" customWidth="1"/>
    <col min="15621" max="15621" width="74.25" style="31" customWidth="1"/>
    <col min="15622" max="15872" width="9" style="31"/>
    <col min="15873" max="15873" width="2.875" style="31" customWidth="1"/>
    <col min="15874" max="15874" width="19.75" style="31" customWidth="1"/>
    <col min="15875" max="15875" width="51.25" style="31" customWidth="1"/>
    <col min="15876" max="15876" width="32.375" style="31" customWidth="1"/>
    <col min="15877" max="15877" width="74.25" style="31" customWidth="1"/>
    <col min="15878" max="16128" width="9" style="31"/>
    <col min="16129" max="16129" width="2.875" style="31" customWidth="1"/>
    <col min="16130" max="16130" width="19.75" style="31" customWidth="1"/>
    <col min="16131" max="16131" width="51.25" style="31" customWidth="1"/>
    <col min="16132" max="16132" width="32.375" style="31" customWidth="1"/>
    <col min="16133" max="16133" width="74.25" style="31" customWidth="1"/>
    <col min="16134" max="16384" width="9" style="31"/>
  </cols>
  <sheetData>
    <row r="1" spans="1:5" x14ac:dyDescent="0.2">
      <c r="E1" s="18"/>
    </row>
    <row r="2" spans="1:5" x14ac:dyDescent="0.2">
      <c r="E2" s="18" t="s">
        <v>46</v>
      </c>
    </row>
    <row r="3" spans="1:5" x14ac:dyDescent="0.2">
      <c r="E3" s="18" t="s">
        <v>17</v>
      </c>
    </row>
    <row r="4" spans="1:5" x14ac:dyDescent="0.2">
      <c r="E4" s="18" t="s">
        <v>47</v>
      </c>
    </row>
    <row r="5" spans="1:5" s="32" customFormat="1" ht="15.75" x14ac:dyDescent="0.25"/>
    <row r="6" spans="1:5" ht="16.5" x14ac:dyDescent="0.25">
      <c r="A6" s="88" t="s">
        <v>30</v>
      </c>
      <c r="B6" s="88"/>
      <c r="C6" s="88"/>
      <c r="D6" s="88"/>
      <c r="E6" s="88"/>
    </row>
    <row r="7" spans="1:5" ht="16.5" x14ac:dyDescent="0.25">
      <c r="A7" s="88" t="s">
        <v>48</v>
      </c>
      <c r="B7" s="89"/>
      <c r="C7" s="89"/>
      <c r="D7" s="89"/>
      <c r="E7" s="89"/>
    </row>
    <row r="8" spans="1:5" ht="16.5" x14ac:dyDescent="0.25">
      <c r="A8" s="88" t="s">
        <v>49</v>
      </c>
      <c r="B8" s="89"/>
      <c r="C8" s="89"/>
      <c r="D8" s="89"/>
      <c r="E8" s="89"/>
    </row>
    <row r="9" spans="1:5" ht="16.5" x14ac:dyDescent="0.25">
      <c r="A9" s="88" t="s">
        <v>22</v>
      </c>
      <c r="B9" s="88"/>
      <c r="C9" s="88"/>
      <c r="D9" s="88"/>
      <c r="E9" s="88"/>
    </row>
    <row r="10" spans="1:5" ht="16.5" x14ac:dyDescent="0.25">
      <c r="A10" s="88" t="s">
        <v>91</v>
      </c>
      <c r="B10" s="88"/>
      <c r="C10" s="88"/>
      <c r="D10" s="88"/>
      <c r="E10" s="88"/>
    </row>
    <row r="11" spans="1:5" s="32" customFormat="1" ht="15.75" x14ac:dyDescent="0.25"/>
    <row r="12" spans="1:5" s="34" customFormat="1" ht="38.25" x14ac:dyDescent="0.25">
      <c r="A12" s="33" t="s">
        <v>50</v>
      </c>
      <c r="B12" s="33" t="s">
        <v>1</v>
      </c>
      <c r="C12" s="33" t="s">
        <v>51</v>
      </c>
      <c r="D12" s="33" t="s">
        <v>76</v>
      </c>
      <c r="E12" s="33" t="s">
        <v>52</v>
      </c>
    </row>
    <row r="13" spans="1:5" s="36" customFormat="1" x14ac:dyDescent="0.25">
      <c r="A13" s="35">
        <v>1</v>
      </c>
      <c r="B13" s="35">
        <v>2</v>
      </c>
      <c r="C13" s="35">
        <v>5</v>
      </c>
      <c r="D13" s="35">
        <v>6</v>
      </c>
      <c r="E13" s="35">
        <v>7</v>
      </c>
    </row>
    <row r="14" spans="1:5" ht="255" x14ac:dyDescent="0.2">
      <c r="A14" s="35">
        <v>1</v>
      </c>
      <c r="B14" s="25" t="s">
        <v>77</v>
      </c>
      <c r="C14" s="37" t="s">
        <v>78</v>
      </c>
      <c r="D14" s="37" t="s">
        <v>79</v>
      </c>
      <c r="E14" s="37" t="s">
        <v>80</v>
      </c>
    </row>
    <row r="15" spans="1:5" ht="63.75" x14ac:dyDescent="0.2">
      <c r="A15" s="35">
        <v>2</v>
      </c>
      <c r="B15" s="25" t="s">
        <v>77</v>
      </c>
      <c r="C15" s="25" t="s">
        <v>53</v>
      </c>
      <c r="D15" s="25" t="s">
        <v>54</v>
      </c>
      <c r="E15" s="25" t="s">
        <v>55</v>
      </c>
    </row>
  </sheetData>
  <mergeCells count="5">
    <mergeCell ref="A6:E6"/>
    <mergeCell ref="A7:E7"/>
    <mergeCell ref="A8:E8"/>
    <mergeCell ref="A9:E9"/>
    <mergeCell ref="A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I4" sqref="I4"/>
    </sheetView>
  </sheetViews>
  <sheetFormatPr defaultRowHeight="15.75" x14ac:dyDescent="0.25"/>
  <cols>
    <col min="1" max="1" width="7.375" customWidth="1"/>
    <col min="2" max="2" width="17.25" customWidth="1"/>
    <col min="3" max="3" width="18.25" customWidth="1"/>
    <col min="4" max="4" width="14.375" customWidth="1"/>
    <col min="5" max="5" width="19.25" customWidth="1"/>
    <col min="6" max="6" width="18.75" customWidth="1"/>
    <col min="7" max="7" width="18.625" customWidth="1"/>
    <col min="8" max="8" width="18" customWidth="1"/>
    <col min="9" max="9" width="20.125" customWidth="1"/>
    <col min="10" max="10" width="13.5" customWidth="1"/>
  </cols>
  <sheetData>
    <row r="1" spans="1:12" s="16" customFormat="1" ht="12.75" x14ac:dyDescent="0.2">
      <c r="A1" s="15"/>
      <c r="C1" s="17"/>
      <c r="J1" s="18"/>
    </row>
    <row r="2" spans="1:12" s="16" customFormat="1" ht="16.5" customHeight="1" x14ac:dyDescent="0.2">
      <c r="A2" s="15"/>
      <c r="C2" s="17"/>
      <c r="I2" s="18" t="s">
        <v>45</v>
      </c>
      <c r="J2" s="18"/>
    </row>
    <row r="3" spans="1:12" s="16" customFormat="1" ht="14.25" customHeight="1" x14ac:dyDescent="0.2">
      <c r="A3" s="15"/>
      <c r="C3" s="17"/>
      <c r="I3" s="18" t="s">
        <v>17</v>
      </c>
      <c r="J3" s="18"/>
    </row>
    <row r="4" spans="1:12" s="16" customFormat="1" ht="15" customHeight="1" x14ac:dyDescent="0.2">
      <c r="A4" s="15"/>
      <c r="C4" s="17"/>
      <c r="I4" s="18" t="s">
        <v>47</v>
      </c>
      <c r="J4" s="18"/>
    </row>
    <row r="5" spans="1:12" s="16" customFormat="1" ht="12.75" x14ac:dyDescent="0.2">
      <c r="A5" s="15"/>
      <c r="C5" s="17"/>
      <c r="F5" s="18"/>
    </row>
    <row r="6" spans="1:12" s="16" customFormat="1" ht="16.5" customHeight="1" x14ac:dyDescent="0.25">
      <c r="A6" s="90" t="s">
        <v>30</v>
      </c>
      <c r="B6" s="90"/>
      <c r="C6" s="90"/>
      <c r="D6" s="90"/>
      <c r="E6" s="90"/>
      <c r="F6" s="90"/>
      <c r="G6" s="90"/>
      <c r="H6" s="90"/>
      <c r="I6" s="90"/>
      <c r="J6" s="90"/>
    </row>
    <row r="7" spans="1:12" s="16" customFormat="1" ht="16.5" customHeight="1" x14ac:dyDescent="0.25">
      <c r="A7" s="90" t="s">
        <v>31</v>
      </c>
      <c r="B7" s="91"/>
      <c r="C7" s="91"/>
      <c r="D7" s="91"/>
      <c r="E7" s="91"/>
      <c r="F7" s="91"/>
      <c r="G7" s="91"/>
      <c r="H7" s="91"/>
      <c r="I7" s="91"/>
      <c r="J7" s="91"/>
    </row>
    <row r="8" spans="1:12" s="16" customFormat="1" ht="16.5" customHeight="1" x14ac:dyDescent="0.25">
      <c r="A8" s="90" t="s">
        <v>81</v>
      </c>
      <c r="B8" s="91"/>
      <c r="C8" s="91"/>
      <c r="D8" s="91"/>
      <c r="E8" s="91"/>
      <c r="F8" s="91"/>
      <c r="G8" s="91"/>
      <c r="H8" s="91"/>
      <c r="I8" s="91"/>
      <c r="J8" s="91"/>
    </row>
    <row r="9" spans="1:12" s="16" customFormat="1" ht="16.5" customHeight="1" x14ac:dyDescent="0.25">
      <c r="A9" s="90" t="s">
        <v>32</v>
      </c>
      <c r="B9" s="90"/>
      <c r="C9" s="90"/>
      <c r="D9" s="90"/>
      <c r="E9" s="90"/>
      <c r="F9" s="90"/>
      <c r="G9" s="90"/>
      <c r="H9" s="90"/>
      <c r="I9" s="90"/>
      <c r="J9" s="90"/>
    </row>
    <row r="10" spans="1:12" s="20" customFormat="1" ht="16.5" x14ac:dyDescent="0.25">
      <c r="A10" s="92" t="s">
        <v>91</v>
      </c>
      <c r="B10" s="92"/>
      <c r="C10" s="92"/>
      <c r="D10" s="92"/>
      <c r="E10" s="92"/>
      <c r="F10" s="92"/>
      <c r="G10" s="92"/>
      <c r="H10" s="92"/>
      <c r="I10" s="92"/>
      <c r="J10" s="92"/>
      <c r="K10" s="19"/>
      <c r="L10" s="19"/>
    </row>
    <row r="11" spans="1:12" s="22" customFormat="1" ht="15" x14ac:dyDescent="0.25">
      <c r="A11" s="21"/>
    </row>
    <row r="12" spans="1:12" s="22" customFormat="1" ht="80.25" customHeight="1" x14ac:dyDescent="0.25">
      <c r="A12" s="23" t="s">
        <v>33</v>
      </c>
      <c r="B12" s="23" t="s">
        <v>1</v>
      </c>
      <c r="C12" s="23" t="s">
        <v>2</v>
      </c>
      <c r="D12" s="23" t="s">
        <v>82</v>
      </c>
      <c r="E12" s="23" t="s">
        <v>34</v>
      </c>
      <c r="F12" s="23" t="s">
        <v>35</v>
      </c>
      <c r="G12" s="23" t="s">
        <v>36</v>
      </c>
      <c r="H12" s="23" t="s">
        <v>37</v>
      </c>
      <c r="I12" s="23" t="s">
        <v>38</v>
      </c>
      <c r="J12" s="23" t="s">
        <v>39</v>
      </c>
    </row>
    <row r="13" spans="1:12" s="22" customFormat="1" ht="15" x14ac:dyDescent="0.2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</row>
    <row r="14" spans="1:12" s="29" customFormat="1" ht="264.75" customHeight="1" x14ac:dyDescent="0.25">
      <c r="A14" s="24">
        <v>1</v>
      </c>
      <c r="B14" s="30" t="s">
        <v>24</v>
      </c>
      <c r="C14" s="25" t="s">
        <v>25</v>
      </c>
      <c r="D14" s="26" t="s">
        <v>26</v>
      </c>
      <c r="E14" s="27" t="s">
        <v>40</v>
      </c>
      <c r="F14" s="28" t="s">
        <v>41</v>
      </c>
      <c r="G14" s="27" t="s">
        <v>42</v>
      </c>
      <c r="H14" s="28" t="s">
        <v>43</v>
      </c>
      <c r="I14" s="27" t="s">
        <v>83</v>
      </c>
      <c r="J14" s="27" t="s">
        <v>44</v>
      </c>
    </row>
  </sheetData>
  <mergeCells count="5">
    <mergeCell ref="A6:J6"/>
    <mergeCell ref="A7:J7"/>
    <mergeCell ref="A8:J8"/>
    <mergeCell ref="A9:J9"/>
    <mergeCell ref="A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№2 1 квартал 2018</vt:lpstr>
      <vt:lpstr> Приложение №4а 1 квартал 2018</vt:lpstr>
      <vt:lpstr> Приложение №4б 1 квартал 2018</vt:lpstr>
      <vt:lpstr>Приложение №4в 1 квартал 2018</vt:lpstr>
      <vt:lpstr>Приложение №6 1 квартал 2018</vt:lpstr>
      <vt:lpstr>Приложение №8 1 квартал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 П. Бондаренко</dc:creator>
  <cp:lastModifiedBy>Е С. Украинец</cp:lastModifiedBy>
  <cp:lastPrinted>2017-08-02T06:31:41Z</cp:lastPrinted>
  <dcterms:created xsi:type="dcterms:W3CDTF">2014-05-23T02:56:41Z</dcterms:created>
  <dcterms:modified xsi:type="dcterms:W3CDTF">2018-08-01T11:15:20Z</dcterms:modified>
</cp:coreProperties>
</file>