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25" tabRatio="717" activeTab="2"/>
  </bookViews>
  <sheets>
    <sheet name="Титул" sheetId="1" r:id="rId1"/>
    <sheet name="Расчёт" sheetId="2" r:id="rId2"/>
    <sheet name="Таблица 2017" sheetId="3" r:id="rId3"/>
    <sheet name="не учитываются" sheetId="4" r:id="rId4"/>
  </sheets>
  <externalReferences>
    <externalReference r:id="rId7"/>
    <externalReference r:id="rId8"/>
    <externalReference r:id="rId9"/>
    <externalReference r:id="rId10"/>
  </externalReferences>
  <definedNames>
    <definedName name="P1_ESO_PROT" localSheetId="2" hidden="1">#REF!,#REF!,#REF!,#REF!,#REF!,#REF!,#REF!,#REF!</definedName>
    <definedName name="P1_ESO_PROT" hidden="1">#REF!,#REF!,#REF!,#REF!,#REF!,#REF!,#REF!,#REF!</definedName>
    <definedName name="P1_EXPENSES" localSheetId="2" hidden="1">'[1]Анализ'!$E$131:$F$181,'[1]Анализ'!#REF!,'[1]Анализ'!$E$185:$F$185,'[1]Анализ'!#REF!,'[1]Анализ'!$F$132:$F$133,'[1]Анализ'!$H$135:$H$139,'[1]Анализ'!$H$143:$H$150,'[1]Анализ'!$H$156:$H$158,'[1]Анализ'!$H$160:$H$168</definedName>
    <definedName name="P1_EXPENSES" hidden="1">'[1]Анализ'!$E$131:$F$181,'[1]Анализ'!#REF!,'[1]Анализ'!$E$185:$F$185,'[1]Анализ'!#REF!,'[1]Анализ'!$F$132:$F$133,'[1]Анализ'!$H$135:$H$139,'[1]Анализ'!$H$143:$H$150,'[1]Анализ'!$H$156:$H$158,'[1]Анализ'!$H$160:$H$168</definedName>
    <definedName name="P1_EXPENSES2" localSheetId="2" hidden="1">'[1]Анализ'!#REF!,'[1]Анализ'!$H$131:$H$181,'[1]Анализ'!$H$119:$H$124,'[1]Анализ'!$H$226:$H$228,'[1]Анализ'!#REF!,'[1]Анализ'!$E$119:$E$124,'[1]Анализ'!$E$131:$E$181,'[1]Анализ'!#REF!,'[1]Анализ'!$E$185,'[1]Анализ'!#REF!,'[1]Анализ'!$E$226:$E$228</definedName>
    <definedName name="P1_EXPENSES2" hidden="1">'[1]Анализ'!#REF!,'[1]Анализ'!$H$131:$H$181,'[1]Анализ'!$H$119:$H$124,'[1]Анализ'!$H$226:$H$228,'[1]Анализ'!#REF!,'[1]Анализ'!$E$119:$E$124,'[1]Анализ'!$E$131:$E$181,'[1]Анализ'!#REF!,'[1]Анализ'!$E$185,'[1]Анализ'!#REF!,'[1]Анализ'!$E$226:$E$228</definedName>
    <definedName name="P1_EXPRENSES2" localSheetId="2" hidden="1">#REF!,#REF!,#REF!,#REF!,#REF!,#REF!,#REF!,#REF!,#REF!</definedName>
    <definedName name="P1_EXPRENSES2" hidden="1">#REF!,#REF!,#REF!,#REF!,#REF!,#REF!,#REF!,#REF!,#REF!</definedName>
    <definedName name="P1_FOR_LOAD" localSheetId="2" hidden="1">'[2]Анализ'!#REF!,'[2]Анализ'!#REF!,'[2]Анализ'!#REF!,'[2]Анализ'!#REF!,'[2]Анализ'!#REF!,'[2]Анализ'!#REF!,'[2]Анализ'!#REF!</definedName>
    <definedName name="P1_FOR_LOAD" hidden="1">'[2]Анализ'!#REF!,'[2]Анализ'!#REF!,'[2]Анализ'!#REF!,'[2]Анализ'!#REF!,'[2]Анализ'!#REF!,'[2]Анализ'!#REF!,'[2]Анализ'!#REF!</definedName>
    <definedName name="P1_RANGE4" localSheetId="2" hidden="1">'[1]Анализ'!$F$132:$F$133,'[1]Анализ'!#REF!,'[1]Анализ'!$F$135:$F$140,'[1]Анализ'!#REF!,'[1]Анализ'!$F$143,'[1]Анализ'!#REF!,'[1]Анализ'!$F$145:$F$149</definedName>
    <definedName name="P1_RANGE4" hidden="1">'[1]Анализ'!$F$132:$F$133,'[1]Анализ'!#REF!,'[1]Анализ'!$F$135:$F$140,'[1]Анализ'!#REF!,'[1]Анализ'!$F$143,'[1]Анализ'!#REF!,'[1]Анализ'!$F$145:$F$149</definedName>
    <definedName name="P1_SBT_PROT" localSheetId="2" hidden="1">#REF!,#REF!,#REF!,#REF!,#REF!,#REF!,#REF!</definedName>
    <definedName name="P1_SBT_PROT" hidden="1">#REF!,#REF!,#REF!,#REF!,#REF!,#REF!,#REF!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LOAD" localSheetId="2" hidden="1">'[2]Анализ'!#REF!,'[2]Анализ'!#REF!,'[2]Анализ'!#REF!,'[2]Анализ'!#REF!,'[2]Анализ'!#REF!,'[2]Анализ'!#REF!,'[2]Анализ'!#REF!</definedName>
    <definedName name="P1_SCOPE_LOAD" hidden="1">'[2]Анализ'!#REF!,'[2]Анализ'!#REF!,'[2]Анализ'!#REF!,'[2]Анализ'!#REF!,'[2]Анализ'!#REF!,'[2]Анализ'!#REF!,'[2]Анализ'!#REF!</definedName>
    <definedName name="P1_SCOPE111" hidden="1">'[3]Обнулить'!$J$9:$J$13,'[3]Обнулить'!$E$20:$G$27,'[3]Обнулить'!$J$20:$J$27,'[3]Обнулить'!$E$34:$J$41,'[3]Обнулить'!$E$47:$J$89,'[3]Обнулить'!$E$95:$J$106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_TOTAL" localSheetId="2" hidden="1">'[1]Анализ'!#REF!,'[1]Анализ'!#REF!,'[1]Анализ'!#REF!,'[1]Анализ'!$F$119:$F$124,'[1]Анализ'!#REF!,'[1]Анализ'!$F$170:$F$177,'[1]Анализ'!#REF!</definedName>
    <definedName name="P1_TOTAL" hidden="1">'[1]Анализ'!#REF!,'[1]Анализ'!#REF!,'[1]Анализ'!#REF!,'[1]Анализ'!$F$119:$F$124,'[1]Анализ'!#REF!,'[1]Анализ'!$F$170:$F$177,'[1]Анализ'!#REF!</definedName>
    <definedName name="P1_TOTAL1" localSheetId="2" hidden="1">'[1]Анализ'!#REF!,'[1]Анализ'!#REF!,'[1]Анализ'!#REF!,'[1]Анализ'!$F$119:$F$124,'[1]Анализ'!#REF!,'[1]Анализ'!$F$170:$F$177,'[1]Анализ'!#REF!</definedName>
    <definedName name="P1_TOTAL1" hidden="1">'[1]Анализ'!#REF!,'[1]Анализ'!#REF!,'[1]Анализ'!#REF!,'[1]Анализ'!$F$119:$F$124,'[1]Анализ'!#REF!,'[1]Анализ'!$F$170:$F$177,'[1]Анализ'!#REF!</definedName>
    <definedName name="P2_RANGE4" localSheetId="2" hidden="1">'[1]Анализ'!#REF!,'[1]Анализ'!$F$151:$F$153,'[1]Анализ'!#REF!,'[1]Анализ'!$F$156:$F$158,'[1]Анализ'!#REF!,'[1]Анализ'!$F$160:$F$168,'[1]Анализ'!#REF!</definedName>
    <definedName name="P2_RANGE4" hidden="1">'[1]Анализ'!#REF!,'[1]Анализ'!$F$151:$F$153,'[1]Анализ'!#REF!,'[1]Анализ'!$F$156:$F$158,'[1]Анализ'!#REF!,'[1]Анализ'!$F$160:$F$168,'[1]Анализ'!#REF!</definedName>
    <definedName name="P2_SCOPE111" hidden="1">'[3]Обнулить'!$E$112:$J$119,'[3]Обнулить'!$E$125:$J$128,'[3]Обнулить'!$E$134:$J$134,'[3]Обнулить'!$E$141:$J$144,'[3]Обнулить'!$E$151:$J$154,'[3]Обнулить'!$E$9:$G$13</definedName>
    <definedName name="_xlnm.Print_Area" localSheetId="2">'Таблица 2017'!$A$1:$O$66</definedName>
    <definedName name="пр" hidden="1">'[4]Анализ'!$E$125:$I$128,'[4]Анализ'!$K$141:$K$142,'[4]Анализ'!$E$144:$I$144,'[4]Анализ'!$K$144,'[4]Анализ'!$E$141:$I$142,'[4]Анализ'!$D$2:$G$2,'[4]Анализ'!$M$16</definedName>
  </definedNames>
  <calcPr fullCalcOnLoad="1"/>
</workbook>
</file>

<file path=xl/comments3.xml><?xml version="1.0" encoding="utf-8"?>
<comments xmlns="http://schemas.openxmlformats.org/spreadsheetml/2006/main">
  <authors>
    <author>user33</author>
  </authors>
  <commentList>
    <comment ref="B3" authorId="0">
      <text>
        <r>
          <rPr>
            <sz val="12"/>
            <rFont val="Tahoma"/>
            <family val="2"/>
          </rPr>
          <t xml:space="preserve">
сначала заполнить  желтые ячейки (строки excel 59, 61, 62)
</t>
        </r>
      </text>
    </comment>
    <comment ref="O22" authorId="0">
      <text>
        <r>
          <rPr>
            <b/>
            <sz val="9"/>
            <rFont val="Tahoma"/>
            <family val="2"/>
          </rPr>
          <t>user33:</t>
        </r>
        <r>
          <rPr>
            <sz val="11"/>
            <rFont val="Tahoma"/>
            <family val="2"/>
          </rPr>
          <t xml:space="preserve">
должно быть сопоставимо
с шаблоном ФСТ (утв. на соответствующий год)</t>
        </r>
      </text>
    </comment>
    <comment ref="O57" authorId="0">
      <text>
        <r>
          <rPr>
            <b/>
            <sz val="9"/>
            <rFont val="Tahoma"/>
            <family val="2"/>
          </rPr>
          <t>user33:</t>
        </r>
        <r>
          <rPr>
            <sz val="11"/>
            <rFont val="Tahoma"/>
            <family val="2"/>
          </rPr>
          <t xml:space="preserve">
по зимним месяцам должно быть сопоставимо с шаблоном ФСТ (утв. на соответствующий год)</t>
        </r>
      </text>
    </comment>
  </commentList>
</comments>
</file>

<file path=xl/sharedStrings.xml><?xml version="1.0" encoding="utf-8"?>
<sst xmlns="http://schemas.openxmlformats.org/spreadsheetml/2006/main" count="219" uniqueCount="182">
  <si>
    <t>Показатель</t>
  </si>
  <si>
    <t>Формула</t>
  </si>
  <si>
    <t>Примечание</t>
  </si>
  <si>
    <t>2.1</t>
  </si>
  <si>
    <t>В случае, если общее количество прекращений и ограничений транспортировки газа в течение периода регулирования больше общего количества точек подключения потребителей услуг к газораспределительным сетям, показатель количества прекращений транспортировки газа принимается равным нулю.</t>
  </si>
  <si>
    <t>2.2</t>
  </si>
  <si>
    <t>(2)</t>
  </si>
  <si>
    <t>(1)</t>
  </si>
  <si>
    <t xml:space="preserve">сумма данных в позиции 3 таблицы, с учетом исключений, предусмотренных пунктом 1.7  Методики, </t>
  </si>
  <si>
    <t xml:space="preserve"> сумма данных позиции 1 таблицы, с учетом исключений, предусмотренных пунктом 1.7 Методики, в течение периода регулирования, шт.</t>
  </si>
  <si>
    <t>сумма данных в позиции 4 таблицы, час</t>
  </si>
  <si>
    <t>2.3</t>
  </si>
  <si>
    <t>(3)</t>
  </si>
  <si>
    <t>определяется в соответствии с договорами, заключенными между ГРО и потребителями газа, на поставку газа (с учетом предусмотренных отклонений по договорам, предусматривающим неравномерность поставки газа), а в случае, если потребителем является собственник (наниматель) жилого помещения в многоквартирном доме - по величине норматива потребления газа населением в соответствии с постановлением Правительства Российской Федерации от 13 июня 2006 г. N 373 "О порядке установления нормативов потребления газа населением при отсутствии приборов учета газа" (далее - Порядок установления нормативов), определяемое как сумма данных в позиции 6 таблицы, тыс. м3.</t>
  </si>
  <si>
    <t>2.6</t>
  </si>
  <si>
    <t>(4)</t>
  </si>
  <si>
    <t>II</t>
  </si>
  <si>
    <t>Расчет фактических показателей надежности оказываемых услуг</t>
  </si>
  <si>
    <t>III</t>
  </si>
  <si>
    <t>Расчет фактических показателей качества услуг</t>
  </si>
  <si>
    <t>3.1</t>
  </si>
  <si>
    <t>(5)</t>
  </si>
  <si>
    <t>В случае, если общее количество обращений больше общего количества точек подключения потребителей услуг к сети газораспределения, фактический показатель обеспечения давления принимается равным нулю.</t>
  </si>
  <si>
    <t>сумма данных позиции 7 таблицы, шт.</t>
  </si>
  <si>
    <t>В случае, если общее количество обращений потребителей услуг больше общего количества точек подключения потребителей услуг к сети газораспределения, фактический показатель соответствия характеристик газа принимается равным нулю.</t>
  </si>
  <si>
    <t>3.3</t>
  </si>
  <si>
    <t>3.2</t>
  </si>
  <si>
    <t>(6)</t>
  </si>
  <si>
    <t xml:space="preserve"> сумма данных позиции 8 таблицы</t>
  </si>
  <si>
    <t xml:space="preserve">В случае, если общее количество обращений потребителей услуг больше общего количества точек подключения потребителей услуг к сети газораспределения, фактический показатель соответствия характеристик газа принимается равным нулю   </t>
  </si>
  <si>
    <t>(7)</t>
  </si>
  <si>
    <t>* Методика расчета плановых и фактических показателей надежности и качества услуг по транспортировке газа по газораспределительным сетям, утвержденная приказом Минэнерго России от 15.12.2014 № 926</t>
  </si>
  <si>
    <t>Отчетный период</t>
  </si>
  <si>
    <t>год</t>
  </si>
  <si>
    <t>Тип данных</t>
  </si>
  <si>
    <t>Первый год долгосрочного периода регулирования</t>
  </si>
  <si>
    <t>3 года</t>
  </si>
  <si>
    <t>Наименование организации</t>
  </si>
  <si>
    <t>ИНН</t>
  </si>
  <si>
    <t>КПП</t>
  </si>
  <si>
    <t>Муниципальный район, на территории которого осуществляется деятельность</t>
  </si>
  <si>
    <t>Муниципальное образование, на территории которого осуществляется деятельность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</si>
  <si>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</si>
  <si>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</si>
  <si>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</si>
  <si>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</si>
  <si>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</si>
  <si>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</si>
  <si>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Дата составления документа</t>
  </si>
  <si>
    <t>№</t>
  </si>
  <si>
    <t>Наименование показателя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</si>
  <si>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</si>
  <si>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</si>
  <si>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</si>
  <si>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</si>
  <si>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</si>
  <si>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</si>
  <si>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</si>
  <si>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</si>
  <si>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</si>
  <si>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</si>
  <si>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</si>
  <si>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</si>
  <si>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</si>
  <si>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</si>
  <si>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2.</t>
  </si>
  <si>
    <t>Среднемесячное количество точек подключения потребителей услуг к газораспределительным сетям в течение периода регулирования</t>
  </si>
  <si>
    <t>3.</t>
  </si>
  <si>
    <t>4.</t>
  </si>
  <si>
    <t>Общая продолжительность оказания услуг в течение периода регулирования в i-ой точке подключения в соответствии с договорами, заключенными между газораспределительной организацией и потребителями газа, на оказание услуг по транспортировке газа по газораспределительным сетям, час.</t>
  </si>
  <si>
    <t>5.</t>
  </si>
  <si>
    <t>6.</t>
  </si>
  <si>
    <t>7.</t>
  </si>
  <si>
    <t>8.</t>
  </si>
  <si>
    <t>ТАБЛИЦА</t>
  </si>
  <si>
    <t>газа по газораспределительным сетям за</t>
  </si>
  <si>
    <t xml:space="preserve">в отношении </t>
  </si>
  <si>
    <t>год
(сумма данных)</t>
  </si>
  <si>
    <t>Количество точек подключения потребителей услуг к газораспределительной сети (кроме населения)</t>
  </si>
  <si>
    <t>Количество точек подключения населения  кгазораспределительной сети, в том числе собственников (нанимателей) жилых помещений в многоквартирных домах*</t>
  </si>
  <si>
    <t>Приложение</t>
  </si>
  <si>
    <t>по газораспределительным сетям</t>
  </si>
  <si>
    <t>к Методике расчета плановых и фактических показателей</t>
  </si>
  <si>
    <t>надежности и качества услуг по транспортировке газа</t>
  </si>
  <si>
    <t>(утв. приказом Минэнерго России от 15.12.2014 № 926)</t>
  </si>
  <si>
    <t>Ф.И.О.</t>
  </si>
  <si>
    <t>1</t>
  </si>
  <si>
    <t xml:space="preserve">Расчет фактических показателей надежности и качества
</t>
  </si>
  <si>
    <t>услуг по транспортировке газа по газораспределительным сетям</t>
  </si>
  <si>
    <t>выполненный в соответствии с Методикой*</t>
  </si>
  <si>
    <r>
      <t xml:space="preserve">где  </t>
    </r>
    <r>
      <rPr>
        <i/>
        <sz val="12"/>
        <rFont val="Arial Cyr"/>
        <family val="0"/>
      </rPr>
      <t xml:space="preserve"> N пр,i</t>
    </r>
    <r>
      <rPr>
        <sz val="12"/>
        <rFont val="Arial Cyr"/>
        <family val="0"/>
      </rPr>
      <t xml:space="preserve"> - 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шт.;</t>
    </r>
  </si>
  <si>
    <t>кол-во дней в месяце</t>
  </si>
  <si>
    <t>кол-во часов в месяце, 24* кол-во дней</t>
  </si>
  <si>
    <t>2.1.</t>
  </si>
  <si>
    <t>2.2.</t>
  </si>
  <si>
    <t>1.7. В случае, если потребителем услуг является собственник (наниматель) жилого помещения в многоквартирном доме, а суммарное за месяц время прекращений и ограничений транспортировки газа такому потребителю составит менее 4 часов, то такие прекращения и ограничения транспортировки газа при определении плановых и фактических показателей надежности услуг не учитываются.</t>
  </si>
  <si>
    <t>47. Подача газа без предварительного уведомления абонента может быть приостановлена в следующих случаях:</t>
  </si>
  <si>
    <t>а) авария в газораспределительной сети;</t>
  </si>
  <si>
    <t>б) авария внутридомового или внутриквартирного газового оборудования либо утечка газа из внутридомового или внутриквартирного газового оборудования;</t>
  </si>
  <si>
    <t>(пп. "б" в ред. Постановления Правительства РФ от 14.05.2013 N 410)</t>
  </si>
  <si>
    <t>в) техническое состояние внутридомового или внутриквартирного газового оборудования по заключению специализированной организации, с которой абонент заключил договор о техническом обслуживании указанного оборудования, создает угрозу возникновения аварии.</t>
  </si>
  <si>
    <t>(в ред. Постановления Правительства РФ от 14.05.2013 N 410)</t>
  </si>
  <si>
    <t>в результате угрозы возникновения аварии в газораспределительной сети;</t>
  </si>
  <si>
    <t>в результате несанкционированного вмешательства в функционирование объектов газораспределительной сети;</t>
  </si>
  <si>
    <t>в результате обстоятельств непреодолимой силы;</t>
  </si>
  <si>
    <t>по инициативе потребителя услуг.</t>
  </si>
  <si>
    <t>1.4. При определении величины плановых и фактических показателей надежности и качества услуг исключаются случаи прекращения или ограничения транспортировки газа по газораспределительным сетям, произошедшие:</t>
  </si>
  <si>
    <t>-</t>
  </si>
  <si>
    <t>в результате обстоятельств, предусмотренных Правилами поставки газа в Российской Федерации, утвержденными постановлением Правительства Российской Федерации от 5 февраля 1998 г. N 162,  Правилами поставки газа для обеспечения коммунально-бытовых нужд граждан, утвержденными постановлением Правительства Российской Федерации от 21 июля 2008 г. N 549</t>
  </si>
  <si>
    <t xml:space="preserve"> Правила поставки газа для обеспечения коммунально-бытовых нужд граждан, утвержденные постановлением Правительства Российской Федерации от 21 июля 2008 г. N 549,:</t>
  </si>
  <si>
    <t>VII. Права и обязанности сторон по договору</t>
  </si>
  <si>
    <t>34. Поставщик имеет право уменьшить или полностью прекратить поставку газа покупателям (но не ниже брони газопотребления) в случае неоднократного нарушения сроков оплаты за поставленный газ и (или) за его транспортировку, за исключением потребителей, перечень которых утверждается Правительством Российской Федерации.</t>
  </si>
  <si>
    <t>Правила поставки газа в Российской Федерации, утвержденные постановлением Правительства Российской Федерации от 5 февраля 1998 г. N 162</t>
  </si>
  <si>
    <t>Методика расчета плановых и фактических показателей надежности и качества услуг по транспортировке газа по газораспределительным сетям, утвержденная приказом Минэнерго России от 15.12.2014 № 926</t>
  </si>
  <si>
    <t xml:space="preserve">Приложение к ТАБЛИЦЕ </t>
  </si>
  <si>
    <t>Приложение к Таблице 1 на 1 л. в 1 экз.</t>
  </si>
  <si>
    <t>проверка стр.2</t>
  </si>
  <si>
    <t>проверка стр.4</t>
  </si>
  <si>
    <t xml:space="preserve">         количество индивидуальных жилых домов</t>
  </si>
  <si>
    <r>
      <t xml:space="preserve">   </t>
    </r>
    <r>
      <rPr>
        <i/>
        <sz val="12"/>
        <rFont val="Arial Cyr"/>
        <family val="0"/>
      </rPr>
      <t>T пр,i</t>
    </r>
    <r>
      <rPr>
        <sz val="12"/>
        <rFont val="Arial Cyr"/>
        <family val="0"/>
      </rPr>
      <t xml:space="preserve"> - продолжительность прекращений и ограничений транспортировки газа в течение периода регулирования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час;</t>
    </r>
  </si>
  <si>
    <r>
      <t xml:space="preserve">  - </t>
    </r>
    <r>
      <rPr>
        <i/>
        <sz val="12"/>
        <rFont val="Arial Cyr"/>
        <family val="0"/>
      </rPr>
      <t xml:space="preserve">T пу,i </t>
    </r>
    <r>
      <rPr>
        <sz val="12"/>
        <rFont val="Arial Cyr"/>
        <family val="0"/>
      </rPr>
      <t>- общая продолжительность оказания услуг в течение периода регулирования в i-ой точке подключения в соответствии с договорами, заключенными между ГРО и потребителями газа, на оказание услуг по транспортировке газа по газораспределительным сетям, час.</t>
    </r>
  </si>
  <si>
    <r>
      <t xml:space="preserve">  - </t>
    </r>
    <r>
      <rPr>
        <i/>
        <sz val="12"/>
        <rFont val="Arial Cyr"/>
        <family val="0"/>
      </rPr>
      <t>N пу -</t>
    </r>
    <r>
      <rPr>
        <sz val="12"/>
        <rFont val="Arial Cyr"/>
        <family val="0"/>
      </rPr>
      <t xml:space="preserve"> среднемесячное количество точек подключения потребителей услуг к газораспределительным сетям в течение периода регулирования, шт.</t>
    </r>
  </si>
  <si>
    <t xml:space="preserve"> среднее арифметическое
позиции 2 таблицы, шт.</t>
  </si>
  <si>
    <t>Раздел (пункт)
Методики*</t>
  </si>
  <si>
    <t>Количество точек подключения по группам потребителей, шт.:</t>
  </si>
  <si>
    <r>
      <t xml:space="preserve">Фактический показатель количества недопоставленного газа  </t>
    </r>
    <r>
      <rPr>
        <i/>
        <sz val="12"/>
        <rFont val="Arial Cyr"/>
        <family val="0"/>
      </rPr>
      <t xml:space="preserve"> (П</t>
    </r>
    <r>
      <rPr>
        <i/>
        <sz val="8"/>
        <rFont val="Arial Cyr"/>
        <family val="0"/>
      </rPr>
      <t>HO</t>
    </r>
    <r>
      <rPr>
        <sz val="12"/>
        <rFont val="Arial Cyr"/>
        <family val="0"/>
      </rPr>
      <t xml:space="preserve">) </t>
    </r>
  </si>
  <si>
    <r>
      <rPr>
        <i/>
        <sz val="12"/>
        <rFont val="Arial Cyr"/>
        <family val="0"/>
      </rPr>
      <t xml:space="preserve"> Q</t>
    </r>
    <r>
      <rPr>
        <i/>
        <vertAlign val="subscript"/>
        <sz val="12"/>
        <rFont val="Arial Cyr"/>
        <family val="0"/>
      </rPr>
      <t xml:space="preserve"> i</t>
    </r>
    <r>
      <rPr>
        <i/>
        <sz val="12"/>
        <rFont val="Arial Cyr"/>
        <family val="0"/>
      </rPr>
      <t xml:space="preserve"> </t>
    </r>
    <r>
      <rPr>
        <sz val="12"/>
        <rFont val="Arial Cyr"/>
        <family val="0"/>
      </rPr>
      <t>- максимальное количество газа, поставляемого по газораспределительным сетям в i-ой точке подключения, тыс. м3.</t>
    </r>
  </si>
  <si>
    <t>п. 2.4. Количество недопоставленного газа потребителю услуг 
 за исключением случаев, указанных в пункте 2.5 настоящей Методики, определяется с применением расчетного способа по среднесуточному расходу за 30 дней исходя из продолжительности прекращений и ограничений транспортировки газа по газораспределительным сетям.
п. 2.5. В случае отсутствия прибора учета газа количество недопоставленного газа собственнику (нанимателю) жилого помещения в многоквартирном доме                                       определяется с применением расчетного способа по величине нормативов потребления газа населением в соответствии с Порядком установления нормативов, исходя из продолжительности прекращений и ограничений транспортировки газа по газораспределительным сетям.</t>
  </si>
  <si>
    <r>
      <t xml:space="preserve">Фактический показатель обеспечения давления  </t>
    </r>
    <r>
      <rPr>
        <i/>
        <sz val="12"/>
        <rFont val="Arial Cyr"/>
        <family val="0"/>
      </rPr>
      <t xml:space="preserve"> (П</t>
    </r>
    <r>
      <rPr>
        <i/>
        <sz val="8"/>
        <rFont val="Arial Cyr"/>
        <family val="0"/>
      </rPr>
      <t>КД</t>
    </r>
    <r>
      <rPr>
        <i/>
        <sz val="12"/>
        <rFont val="Arial Cyr"/>
        <family val="0"/>
      </rPr>
      <t xml:space="preserve">) </t>
    </r>
  </si>
  <si>
    <r>
      <t xml:space="preserve"> </t>
    </r>
    <r>
      <rPr>
        <i/>
        <sz val="12"/>
        <rFont val="Arial Cyr"/>
        <family val="0"/>
      </rPr>
      <t xml:space="preserve">N </t>
    </r>
    <r>
      <rPr>
        <i/>
        <vertAlign val="subscript"/>
        <sz val="12"/>
        <rFont val="Arial Cyr"/>
        <family val="0"/>
      </rPr>
      <t>ПУ</t>
    </r>
    <r>
      <rPr>
        <vertAlign val="subscript"/>
        <sz val="12"/>
        <rFont val="Arial Cyr"/>
        <family val="0"/>
      </rPr>
      <t xml:space="preserve"> </t>
    </r>
    <r>
      <rPr>
        <sz val="12"/>
        <rFont val="Arial Cyr"/>
        <family val="0"/>
      </rPr>
      <t>- среднемесячное количество точек подключения потребителей услуг к газораспределительным сетям в течение периода регулирования, шт.</t>
    </r>
  </si>
  <si>
    <r>
      <rPr>
        <i/>
        <sz val="12"/>
        <rFont val="Arial Cyr"/>
        <family val="0"/>
      </rPr>
      <t xml:space="preserve">N </t>
    </r>
    <r>
      <rPr>
        <i/>
        <vertAlign val="subscript"/>
        <sz val="12"/>
        <rFont val="Arial Cyr"/>
        <family val="0"/>
      </rPr>
      <t>ФХ, i</t>
    </r>
    <r>
      <rPr>
        <i/>
        <sz val="12"/>
        <rFont val="Arial Cyr"/>
        <family val="0"/>
      </rPr>
      <t xml:space="preserve"> - </t>
    </r>
    <r>
      <rPr>
        <sz val="12"/>
        <rFont val="Arial Cyr"/>
        <family val="0"/>
      </rPr>
      <t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требованиям,, шт.;</t>
    </r>
  </si>
  <si>
    <r>
      <t xml:space="preserve">Фактический показатель надежности оказываемых услуг </t>
    </r>
    <r>
      <rPr>
        <i/>
        <sz val="12"/>
        <rFont val="Arial Cyr"/>
        <family val="0"/>
      </rPr>
      <t xml:space="preserve">К </t>
    </r>
    <r>
      <rPr>
        <i/>
        <vertAlign val="subscript"/>
        <sz val="12"/>
        <rFont val="Arial Cyr"/>
        <family val="0"/>
      </rPr>
      <t>НАД</t>
    </r>
  </si>
  <si>
    <r>
      <t>Фактический показатель количества прекращений транспортировки газа</t>
    </r>
    <r>
      <rPr>
        <i/>
        <sz val="12"/>
        <rFont val="Arial Cyr"/>
        <family val="0"/>
      </rPr>
      <t xml:space="preserve"> П</t>
    </r>
    <r>
      <rPr>
        <i/>
        <vertAlign val="subscript"/>
        <sz val="12"/>
        <rFont val="Arial Cyr"/>
        <family val="0"/>
      </rPr>
      <t>НК</t>
    </r>
  </si>
  <si>
    <r>
      <t xml:space="preserve">Фактический показатель продолжительности прекращений транспортировки газа по газораспределительным сетям   </t>
    </r>
    <r>
      <rPr>
        <i/>
        <sz val="12"/>
        <rFont val="Arial Cyr"/>
        <family val="0"/>
      </rPr>
      <t>П</t>
    </r>
    <r>
      <rPr>
        <i/>
        <sz val="8"/>
        <rFont val="Arial Cyr"/>
        <family val="0"/>
      </rPr>
      <t>HB</t>
    </r>
    <r>
      <rPr>
        <sz val="12"/>
        <rFont val="Arial Cyr"/>
        <family val="0"/>
      </rPr>
      <t xml:space="preserve"> </t>
    </r>
  </si>
  <si>
    <r>
      <t xml:space="preserve">Фактический показатель соответствия характеристик газа  </t>
    </r>
    <r>
      <rPr>
        <i/>
        <sz val="12"/>
        <rFont val="Arial Cyr"/>
        <family val="0"/>
      </rPr>
      <t xml:space="preserve"> П</t>
    </r>
    <r>
      <rPr>
        <i/>
        <sz val="8"/>
        <rFont val="Arial Cyr"/>
        <family val="0"/>
      </rPr>
      <t>КФХ</t>
    </r>
    <r>
      <rPr>
        <i/>
        <sz val="12"/>
        <rFont val="Arial Cyr"/>
        <family val="0"/>
      </rPr>
      <t xml:space="preserve"> </t>
    </r>
  </si>
  <si>
    <t>(код) номер телефона</t>
  </si>
  <si>
    <t>Должность</t>
  </si>
  <si>
    <t>e-mail</t>
  </si>
  <si>
    <t>Период действия тарифов</t>
  </si>
  <si>
    <t>млн. м3</t>
  </si>
  <si>
    <t>Объем транспортировки газа конечным потребителям (без транзита)</t>
  </si>
  <si>
    <t>шт.</t>
  </si>
  <si>
    <t xml:space="preserve">по шаблону ФСТ  (утверждено в тарифах на </t>
  </si>
  <si>
    <t>Объем транспортировки газа всего,  ПЛАН (в т.ч. транзит)</t>
  </si>
  <si>
    <t>год)</t>
  </si>
  <si>
    <r>
      <t xml:space="preserve">Фактический показатель качества услуг  </t>
    </r>
    <r>
      <rPr>
        <i/>
        <sz val="12"/>
        <rFont val="Arial Cyr"/>
        <family val="0"/>
      </rPr>
      <t>К</t>
    </r>
    <r>
      <rPr>
        <i/>
        <sz val="8"/>
        <rFont val="Arial Cyr"/>
        <family val="0"/>
      </rPr>
      <t>КАЧ</t>
    </r>
    <r>
      <rPr>
        <i/>
        <sz val="12"/>
        <rFont val="Arial Cyr"/>
        <family val="0"/>
      </rPr>
      <t xml:space="preserve"> </t>
    </r>
  </si>
  <si>
    <t xml:space="preserve">                  -  количество недопоставленного газа в течение периода регулирования в результате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тыс.куб.м.</t>
  </si>
  <si>
    <t>Количество недопоставленного газа в течение периода регулирования в результате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тыс.куб.м.</t>
  </si>
  <si>
    <t>в т.ч. количество многоквартирных домов</t>
  </si>
  <si>
    <t>МУП «МПОЭ» г.Трехгорного</t>
  </si>
  <si>
    <t>7405000450</t>
  </si>
  <si>
    <t>Трехгорный городской округ</t>
  </si>
  <si>
    <t>456080, Челябинская обл., г.Трехгорный, ул.Маршала Жукова, д.1а</t>
  </si>
  <si>
    <t>Спичко Сергей Николаевич</t>
  </si>
  <si>
    <t>(35191) 6-20-61</t>
  </si>
  <si>
    <t>Марахотина Раиса Ивановна</t>
  </si>
  <si>
    <t>(35191) 6-28-57</t>
  </si>
  <si>
    <t>Бондаренко Андрей Петрович</t>
  </si>
  <si>
    <t>Главный инженер</t>
  </si>
  <si>
    <t>energo@atlint.ru</t>
  </si>
  <si>
    <t>Директор</t>
  </si>
  <si>
    <t>С.Н. Спичко</t>
  </si>
  <si>
    <t>сумма данных в позиции 5 таблицы, с учетом исключений, предусмотренных пунктом 1.7 настоящей Методики, тыс. куб.м, определяется в соответствии с пунктами 2.4 и 2.5  Методики;</t>
  </si>
  <si>
    <t>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шт.</t>
  </si>
  <si>
    <t>Среднемесячное количество точек подключения потребителей услуг к газораспределительным сетям в течение периода регулирования, шт.</t>
  </si>
  <si>
    <t>Продолжительность прекращений и ограничений транспортировки газа в течение периода регулирования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час.</t>
  </si>
  <si>
    <t>Количество газа, поставляемого по газораспределительным сетям в i-ой точке подключения, определяется в соответствии с договорами, заключенными между газораспределительной организацией и потребителями газа, на поставку газа, тыс.куб.м.</t>
  </si>
  <si>
    <t>Количество обращений потребителей услуг в течение периода регулирования по поводу отклонения давления в i-ой точке подключения потребителей услуг к сети газораспределения от величины, заявленной газораспределительной организацией в технических условиях на подключение, шт.</t>
  </si>
  <si>
    <t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требованиям, шт.</t>
  </si>
  <si>
    <t>Точка подключения - место соединения сети газораспределения исполнителя с сетью газопотребления объекта капитального строительства.
(Правила подключения (технологического присоединения) объектов капитального строительства к сетям  газораспределения (утверждены постановлением Правительства Российской Федерации от 30.12.2013 № 1314))</t>
  </si>
  <si>
    <t>ё</t>
  </si>
  <si>
    <t>Расчет фактических показателей надежности и качества услуг по транспортировке газа по газораспределительным сетям</t>
  </si>
  <si>
    <t xml:space="preserve">Факт </t>
  </si>
  <si>
    <t xml:space="preserve">745701001 </t>
  </si>
  <si>
    <t>5</t>
  </si>
  <si>
    <t>исходных данных для расчета фактических показателей надежности и качества услуг по транспортировке</t>
  </si>
  <si>
    <t>исходных данных для расчета  фактических показателей надежности и качества услуг по транспортировке</t>
  </si>
  <si>
    <t>Приложение:</t>
  </si>
  <si>
    <t xml:space="preserve">Таблица </t>
  </si>
  <si>
    <t>2017 год</t>
  </si>
  <si>
    <t>исходных данных для расчета плановых и фактических показателей надежности и качества услуг по транспортировке газа по газораспределительным сетям за 2017 год на 2 л. в 1 экз.</t>
  </si>
  <si>
    <t>16 апреля 2018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</si>
</sst>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;\(#,##0\)"/>
    <numFmt numFmtId="171" formatCode="_-* #,##0.00[$€-1]_-;\-* #,##0.00[$€-1]_-;_-* &quot;-&quot;??[$€-1]_-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_);[Red]&quot;(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0.0"/>
    <numFmt numFmtId="186" formatCode="#,##0.0_);\(#,##0.0\)"/>
    <numFmt numFmtId="187" formatCode="#,##0_ ;[Red]\-#,##0\ "/>
    <numFmt numFmtId="188" formatCode="#,##0_);[Red]\(#,##0\)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#,##0.0000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sz val="20"/>
      <name val="Impact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4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i/>
      <sz val="12"/>
      <name val="Arial Cyr"/>
      <family val="0"/>
    </font>
    <font>
      <sz val="12"/>
      <name val="Tahoma"/>
      <family val="2"/>
    </font>
    <font>
      <sz val="8"/>
      <name val="Verdana"/>
      <family val="2"/>
    </font>
    <font>
      <sz val="14"/>
      <name val="Arial"/>
      <family val="2"/>
    </font>
    <font>
      <i/>
      <vertAlign val="subscript"/>
      <sz val="12"/>
      <name val="Arial Cyr"/>
      <family val="0"/>
    </font>
    <font>
      <sz val="11"/>
      <name val="Tahoma"/>
      <family val="2"/>
    </font>
    <font>
      <i/>
      <sz val="8"/>
      <name val="Arial Cyr"/>
      <family val="0"/>
    </font>
    <font>
      <vertAlign val="subscript"/>
      <sz val="12"/>
      <name val="Arial Cyr"/>
      <family val="0"/>
    </font>
    <font>
      <b/>
      <sz val="14"/>
      <name val="Tahom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62"/>
      <name val="Times New Roman"/>
      <family val="1"/>
    </font>
    <font>
      <sz val="14"/>
      <color indexed="8"/>
      <name val="Arial"/>
      <family val="2"/>
    </font>
    <font>
      <sz val="12"/>
      <color indexed="62"/>
      <name val="Arial Cyr"/>
      <family val="0"/>
    </font>
    <font>
      <i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62"/>
      <name val="Arial"/>
      <family val="2"/>
    </font>
    <font>
      <b/>
      <sz val="14"/>
      <color indexed="62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4"/>
      <color theme="1"/>
      <name val="Arial"/>
      <family val="2"/>
    </font>
    <font>
      <sz val="12"/>
      <color theme="3" tint="0.39998000860214233"/>
      <name val="Arial Cyr"/>
      <family val="0"/>
    </font>
    <font>
      <i/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sz val="14"/>
      <color theme="3" tint="0.39998000860214233"/>
      <name val="Arial"/>
      <family val="2"/>
    </font>
    <font>
      <b/>
      <sz val="14"/>
      <color theme="3" tint="0.39998000860214233"/>
      <name val="Arial Cyr"/>
      <family val="0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lightUp">
        <fgColor theme="0" tint="-0.24993999302387238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8A4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/>
      <right style="thin"/>
      <top/>
      <bottom style="thin"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>
        <color indexed="2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37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168" fontId="7" fillId="0" borderId="0">
      <alignment vertical="top"/>
      <protection/>
    </xf>
    <xf numFmtId="168" fontId="8" fillId="0" borderId="0">
      <alignment vertical="top"/>
      <protection/>
    </xf>
    <xf numFmtId="169" fontId="8" fillId="2" borderId="0">
      <alignment vertical="top"/>
      <protection/>
    </xf>
    <xf numFmtId="168" fontId="8" fillId="3" borderId="0">
      <alignment vertical="top"/>
      <protection/>
    </xf>
    <xf numFmtId="40" fontId="9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0" fontId="6" fillId="4" borderId="1">
      <alignment wrapText="1"/>
      <protection locked="0"/>
    </xf>
    <xf numFmtId="170" fontId="6" fillId="4" borderId="1">
      <alignment wrapText="1"/>
      <protection locked="0"/>
    </xf>
    <xf numFmtId="170" fontId="6" fillId="4" borderId="1">
      <alignment wrapText="1"/>
      <protection locked="0"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1" fillId="0" borderId="0">
      <alignment/>
      <protection locked="0"/>
    </xf>
    <xf numFmtId="174" fontId="11" fillId="0" borderId="0">
      <alignment/>
      <protection locked="0"/>
    </xf>
    <xf numFmtId="166" fontId="11" fillId="0" borderId="0">
      <alignment/>
      <protection locked="0"/>
    </xf>
    <xf numFmtId="173" fontId="11" fillId="0" borderId="0">
      <alignment/>
      <protection locked="0"/>
    </xf>
    <xf numFmtId="173" fontId="11" fillId="0" borderId="0">
      <alignment/>
      <protection locked="0"/>
    </xf>
    <xf numFmtId="173" fontId="11" fillId="0" borderId="0">
      <alignment/>
      <protection locked="0"/>
    </xf>
    <xf numFmtId="166" fontId="11" fillId="0" borderId="0">
      <alignment/>
      <protection locked="0"/>
    </xf>
    <xf numFmtId="174" fontId="11" fillId="0" borderId="0">
      <alignment/>
      <protection locked="0"/>
    </xf>
    <xf numFmtId="174" fontId="11" fillId="0" borderId="0">
      <alignment/>
      <protection locked="0"/>
    </xf>
    <xf numFmtId="174" fontId="11" fillId="0" borderId="0">
      <alignment/>
      <protection locked="0"/>
    </xf>
    <xf numFmtId="166" fontId="11" fillId="0" borderId="0">
      <alignment/>
      <protection locked="0"/>
    </xf>
    <xf numFmtId="175" fontId="11" fillId="0" borderId="0">
      <alignment/>
      <protection locked="0"/>
    </xf>
    <xf numFmtId="175" fontId="11" fillId="0" borderId="0">
      <alignment/>
      <protection locked="0"/>
    </xf>
    <xf numFmtId="175" fontId="11" fillId="0" borderId="0">
      <alignment/>
      <protection locked="0"/>
    </xf>
    <xf numFmtId="176" fontId="11" fillId="0" borderId="2">
      <alignment/>
      <protection locked="0"/>
    </xf>
    <xf numFmtId="0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0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0" fontId="11" fillId="0" borderId="2">
      <alignment/>
      <protection locked="0"/>
    </xf>
    <xf numFmtId="176" fontId="11" fillId="0" borderId="2">
      <alignment/>
      <protection locked="0"/>
    </xf>
    <xf numFmtId="176" fontId="11" fillId="0" borderId="2">
      <alignment/>
      <protection locked="0"/>
    </xf>
    <xf numFmtId="176" fontId="11" fillId="0" borderId="2">
      <alignment/>
      <protection locked="0"/>
    </xf>
    <xf numFmtId="0" fontId="13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7" borderId="0" applyNumberFormat="0" applyBorder="0" applyAlignment="0" applyProtection="0"/>
    <xf numFmtId="0" fontId="149" fillId="28" borderId="0" applyNumberFormat="0" applyBorder="0" applyAlignment="0" applyProtection="0"/>
    <xf numFmtId="0" fontId="14" fillId="18" borderId="0" applyNumberFormat="0" applyBorder="0" applyAlignment="0" applyProtection="0"/>
    <xf numFmtId="0" fontId="149" fillId="29" borderId="0" applyNumberFormat="0" applyBorder="0" applyAlignment="0" applyProtection="0"/>
    <xf numFmtId="0" fontId="14" fillId="19" borderId="0" applyNumberFormat="0" applyBorder="0" applyAlignment="0" applyProtection="0"/>
    <xf numFmtId="0" fontId="149" fillId="30" borderId="0" applyNumberFormat="0" applyBorder="0" applyAlignment="0" applyProtection="0"/>
    <xf numFmtId="0" fontId="14" fillId="31" borderId="0" applyNumberFormat="0" applyBorder="0" applyAlignment="0" applyProtection="0"/>
    <xf numFmtId="0" fontId="149" fillId="32" borderId="0" applyNumberFormat="0" applyBorder="0" applyAlignment="0" applyProtection="0"/>
    <xf numFmtId="0" fontId="14" fillId="33" borderId="0" applyNumberFormat="0" applyBorder="0" applyAlignment="0" applyProtection="0"/>
    <xf numFmtId="0" fontId="149" fillId="34" borderId="0" applyNumberFormat="0" applyBorder="0" applyAlignment="0" applyProtection="0"/>
    <xf numFmtId="0" fontId="14" fillId="35" borderId="0" applyNumberFormat="0" applyBorder="0" applyAlignment="0" applyProtection="0"/>
    <xf numFmtId="0" fontId="149" fillId="36" borderId="0" applyNumberFormat="0" applyBorder="0" applyAlignment="0" applyProtection="0"/>
    <xf numFmtId="0" fontId="150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0" fillId="2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0" fillId="3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0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0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0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9" fillId="38" borderId="0" applyNumberFormat="0" applyBorder="0" applyAlignment="0" applyProtection="0"/>
    <xf numFmtId="0" fontId="14" fillId="39" borderId="0" applyNumberFormat="0" applyBorder="0" applyAlignment="0" applyProtection="0"/>
    <xf numFmtId="0" fontId="149" fillId="40" borderId="0" applyNumberFormat="0" applyBorder="0" applyAlignment="0" applyProtection="0"/>
    <xf numFmtId="0" fontId="14" fillId="41" borderId="0" applyNumberFormat="0" applyBorder="0" applyAlignment="0" applyProtection="0"/>
    <xf numFmtId="0" fontId="149" fillId="42" borderId="0" applyNumberFormat="0" applyBorder="0" applyAlignment="0" applyProtection="0"/>
    <xf numFmtId="0" fontId="14" fillId="31" borderId="0" applyNumberFormat="0" applyBorder="0" applyAlignment="0" applyProtection="0"/>
    <xf numFmtId="0" fontId="149" fillId="43" borderId="0" applyNumberFormat="0" applyBorder="0" applyAlignment="0" applyProtection="0"/>
    <xf numFmtId="0" fontId="14" fillId="33" borderId="0" applyNumberFormat="0" applyBorder="0" applyAlignment="0" applyProtection="0"/>
    <xf numFmtId="0" fontId="149" fillId="44" borderId="0" applyNumberFormat="0" applyBorder="0" applyAlignment="0" applyProtection="0"/>
    <xf numFmtId="0" fontId="14" fillId="45" borderId="0" applyNumberFormat="0" applyBorder="0" applyAlignment="0" applyProtection="0"/>
    <xf numFmtId="0" fontId="149" fillId="46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177" fontId="2" fillId="0" borderId="3">
      <alignment/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6" fillId="7" borderId="0" applyNumberFormat="0" applyBorder="0" applyAlignment="0" applyProtection="0"/>
    <xf numFmtId="0" fontId="151" fillId="47" borderId="0" applyNumberFormat="0" applyBorder="0" applyAlignment="0" applyProtection="0"/>
    <xf numFmtId="10" fontId="17" fillId="0" borderId="0" applyNumberFormat="0" applyFill="0" applyBorder="0" applyAlignment="0">
      <protection/>
    </xf>
    <xf numFmtId="0" fontId="18" fillId="0" borderId="0">
      <alignment/>
      <protection/>
    </xf>
    <xf numFmtId="0" fontId="19" fillId="2" borderId="4" applyNumberFormat="0" applyAlignment="0" applyProtection="0"/>
    <xf numFmtId="0" fontId="152" fillId="48" borderId="5" applyNumberFormat="0" applyAlignment="0" applyProtection="0"/>
    <xf numFmtId="0" fontId="20" fillId="49" borderId="6" applyNumberFormat="0" applyAlignment="0" applyProtection="0"/>
    <xf numFmtId="0" fontId="153" fillId="50" borderId="7" applyNumberFormat="0" applyAlignment="0" applyProtection="0"/>
    <xf numFmtId="0" fontId="21" fillId="0" borderId="8">
      <alignment horizontal="left" vertical="center"/>
      <protection/>
    </xf>
    <xf numFmtId="165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3" fillId="0" borderId="0" applyFont="0" applyFill="0" applyBorder="0" applyAlignment="0" applyProtection="0"/>
    <xf numFmtId="177" fontId="24" fillId="9" borderId="3">
      <alignment/>
      <protection/>
    </xf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2" fillId="0" borderId="0" applyFill="0" applyBorder="0" applyAlignment="0" applyProtection="0"/>
    <xf numFmtId="181" fontId="2" fillId="0" borderId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5" fillId="0" borderId="0">
      <alignment vertical="top"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2" fillId="0" borderId="9" applyNumberFormat="0" applyFont="0" applyFill="0" applyAlignment="0" applyProtection="0"/>
    <xf numFmtId="0" fontId="26" fillId="0" borderId="0" applyNumberFormat="0" applyFill="0" applyBorder="0" applyAlignment="0" applyProtection="0"/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171" fontId="2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37" fontId="6" fillId="0" borderId="0">
      <alignment/>
      <protection/>
    </xf>
    <xf numFmtId="0" fontId="2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85" fontId="30" fillId="0" borderId="0" applyFill="0" applyBorder="0" applyAlignment="0" applyProtection="0"/>
    <xf numFmtId="185" fontId="7" fillId="0" borderId="0" applyFill="0" applyBorder="0" applyAlignment="0" applyProtection="0"/>
    <xf numFmtId="185" fontId="31" fillId="0" borderId="0" applyFill="0" applyBorder="0" applyAlignment="0" applyProtection="0"/>
    <xf numFmtId="185" fontId="32" fillId="0" borderId="0" applyFill="0" applyBorder="0" applyAlignment="0" applyProtection="0"/>
    <xf numFmtId="185" fontId="33" fillId="0" borderId="0" applyFill="0" applyBorder="0" applyAlignment="0" applyProtection="0"/>
    <xf numFmtId="185" fontId="34" fillId="0" borderId="0" applyFill="0" applyBorder="0" applyAlignment="0" applyProtection="0"/>
    <xf numFmtId="185" fontId="35" fillId="0" borderId="0" applyFill="0" applyBorder="0" applyAlignment="0" applyProtection="0"/>
    <xf numFmtId="2" fontId="23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0" fontId="155" fillId="51" borderId="0" applyNumberFormat="0" applyBorder="0" applyAlignment="0" applyProtection="0"/>
    <xf numFmtId="168" fontId="6" fillId="3" borderId="8" applyNumberFormat="0" applyFont="0" applyBorder="0" applyAlignment="0" applyProtection="0"/>
    <xf numFmtId="0" fontId="22" fillId="0" borderId="0" applyFont="0" applyFill="0" applyBorder="0" applyAlignment="0" applyProtection="0"/>
    <xf numFmtId="18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156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" fontId="48" fillId="52" borderId="0" applyAlignment="0">
      <protection locked="0"/>
    </xf>
    <xf numFmtId="38" fontId="49" fillId="0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0" fontId="50" fillId="0" borderId="0" applyNumberFormat="0" applyFill="0" applyBorder="0" applyAlignment="0" applyProtection="0"/>
    <xf numFmtId="177" fontId="36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187" fontId="52" fillId="0" borderId="8">
      <alignment horizontal="center" vertical="center" wrapText="1"/>
      <protection/>
    </xf>
    <xf numFmtId="0" fontId="53" fillId="10" borderId="4" applyNumberFormat="0" applyAlignment="0" applyProtection="0"/>
    <xf numFmtId="0" fontId="157" fillId="53" borderId="5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8" fillId="0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88" fontId="8" fillId="0" borderId="0">
      <alignment vertical="top"/>
      <protection/>
    </xf>
    <xf numFmtId="38" fontId="8" fillId="0" borderId="0">
      <alignment vertical="top"/>
      <protection/>
    </xf>
    <xf numFmtId="189" fontId="8" fillId="3" borderId="0">
      <alignment vertical="top"/>
      <protection/>
    </xf>
    <xf numFmtId="38" fontId="8" fillId="0" borderId="0">
      <alignment vertical="top"/>
      <protection/>
    </xf>
    <xf numFmtId="0" fontId="55" fillId="0" borderId="14" applyNumberFormat="0" applyFill="0" applyAlignment="0" applyProtection="0"/>
    <xf numFmtId="0" fontId="158" fillId="0" borderId="15" applyNumberFormat="0" applyFill="0" applyAlignment="0" applyProtection="0"/>
    <xf numFmtId="190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7" fillId="0" borderId="8">
      <alignment horizontal="right"/>
      <protection locked="0"/>
    </xf>
    <xf numFmtId="193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22" fillId="0" borderId="0" applyFont="0" applyFill="0" applyBorder="0" applyAlignment="0" applyProtection="0"/>
    <xf numFmtId="3" fontId="2" fillId="0" borderId="16" applyFont="0" applyBorder="0">
      <alignment horizontal="center" vertical="center"/>
      <protection/>
    </xf>
    <xf numFmtId="3" fontId="2" fillId="0" borderId="16" applyFont="0" applyBorder="0">
      <alignment horizontal="center" vertical="center"/>
      <protection/>
    </xf>
    <xf numFmtId="0" fontId="58" fillId="4" borderId="0" applyNumberFormat="0" applyBorder="0" applyAlignment="0" applyProtection="0"/>
    <xf numFmtId="0" fontId="159" fillId="54" borderId="0" applyNumberFormat="0" applyBorder="0" applyAlignment="0" applyProtection="0"/>
    <xf numFmtId="0" fontId="13" fillId="0" borderId="17">
      <alignment/>
      <protection/>
    </xf>
    <xf numFmtId="0" fontId="59" fillId="0" borderId="0" applyNumberForma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  <protection/>
    </xf>
    <xf numFmtId="0" fontId="2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22" fillId="0" borderId="0" applyFill="0" applyBorder="0" applyProtection="0">
      <alignment vertical="center"/>
    </xf>
    <xf numFmtId="0" fontId="6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3" fillId="55" borderId="18" applyNumberFormat="0" applyFont="0" applyAlignment="0" applyProtection="0"/>
    <xf numFmtId="196" fontId="2" fillId="0" borderId="0" applyFont="0" applyAlignment="0">
      <protection/>
    </xf>
    <xf numFmtId="196" fontId="2" fillId="0" borderId="0" applyFont="0" applyAlignment="0"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6" fillId="0" borderId="0">
      <alignment/>
      <protection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4" fillId="2" borderId="19" applyNumberFormat="0" applyAlignment="0" applyProtection="0"/>
    <xf numFmtId="0" fontId="160" fillId="48" borderId="20" applyNumberFormat="0" applyAlignment="0" applyProtection="0"/>
    <xf numFmtId="1" fontId="65" fillId="0" borderId="0" applyProtection="0">
      <alignment horizontal="right" vertical="center"/>
    </xf>
    <xf numFmtId="49" fontId="66" fillId="0" borderId="21" applyFill="0" applyProtection="0">
      <alignment vertical="center"/>
    </xf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37" fontId="68" fillId="4" borderId="22">
      <alignment/>
      <protection/>
    </xf>
    <xf numFmtId="37" fontId="68" fillId="4" borderId="22">
      <alignment/>
      <protection/>
    </xf>
    <xf numFmtId="0" fontId="61" fillId="0" borderId="0" applyNumberFormat="0">
      <alignment horizontal="left"/>
      <protection/>
    </xf>
    <xf numFmtId="201" fontId="69" fillId="0" borderId="23" applyBorder="0">
      <alignment horizontal="right"/>
      <protection locked="0"/>
    </xf>
    <xf numFmtId="49" fontId="70" fillId="0" borderId="8" applyNumberFormat="0">
      <alignment horizontal="left" vertical="center"/>
      <protection/>
    </xf>
    <xf numFmtId="0" fontId="71" fillId="0" borderId="24">
      <alignment vertical="center"/>
      <protection/>
    </xf>
    <xf numFmtId="4" fontId="67" fillId="4" borderId="19" applyNumberFormat="0" applyProtection="0">
      <alignment vertical="center"/>
    </xf>
    <xf numFmtId="4" fontId="72" fillId="4" borderId="19" applyNumberFormat="0" applyProtection="0">
      <alignment vertical="center"/>
    </xf>
    <xf numFmtId="4" fontId="67" fillId="4" borderId="19" applyNumberFormat="0" applyProtection="0">
      <alignment horizontal="left" vertical="center" indent="1"/>
    </xf>
    <xf numFmtId="4" fontId="67" fillId="4" borderId="19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4" fontId="67" fillId="7" borderId="19" applyNumberFormat="0" applyProtection="0">
      <alignment horizontal="right" vertical="center"/>
    </xf>
    <xf numFmtId="4" fontId="67" fillId="18" borderId="19" applyNumberFormat="0" applyProtection="0">
      <alignment horizontal="right" vertical="center"/>
    </xf>
    <xf numFmtId="4" fontId="67" fillId="39" borderId="19" applyNumberFormat="0" applyProtection="0">
      <alignment horizontal="right" vertical="center"/>
    </xf>
    <xf numFmtId="4" fontId="67" fillId="20" borderId="19" applyNumberFormat="0" applyProtection="0">
      <alignment horizontal="right" vertical="center"/>
    </xf>
    <xf numFmtId="4" fontId="67" fillId="35" borderId="19" applyNumberFormat="0" applyProtection="0">
      <alignment horizontal="right" vertical="center"/>
    </xf>
    <xf numFmtId="4" fontId="67" fillId="45" borderId="19" applyNumberFormat="0" applyProtection="0">
      <alignment horizontal="right" vertical="center"/>
    </xf>
    <xf numFmtId="4" fontId="67" fillId="41" borderId="19" applyNumberFormat="0" applyProtection="0">
      <alignment horizontal="right" vertical="center"/>
    </xf>
    <xf numFmtId="4" fontId="67" fillId="56" borderId="19" applyNumberFormat="0" applyProtection="0">
      <alignment horizontal="right" vertical="center"/>
    </xf>
    <xf numFmtId="4" fontId="67" fillId="19" borderId="19" applyNumberFormat="0" applyProtection="0">
      <alignment horizontal="right" vertical="center"/>
    </xf>
    <xf numFmtId="4" fontId="73" fillId="57" borderId="19" applyNumberFormat="0" applyProtection="0">
      <alignment horizontal="left" vertical="center" indent="1"/>
    </xf>
    <xf numFmtId="4" fontId="67" fillId="58" borderId="25" applyNumberFormat="0" applyProtection="0">
      <alignment horizontal="left" vertical="center" indent="1"/>
    </xf>
    <xf numFmtId="4" fontId="74" fillId="59" borderId="0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4" fontId="67" fillId="58" borderId="19" applyNumberFormat="0" applyProtection="0">
      <alignment horizontal="left" vertical="center" indent="1"/>
    </xf>
    <xf numFmtId="4" fontId="67" fillId="60" borderId="19" applyNumberFormat="0" applyProtection="0">
      <alignment horizontal="left" vertical="center" indent="1"/>
    </xf>
    <xf numFmtId="0" fontId="6" fillId="60" borderId="19" applyNumberFormat="0" applyProtection="0">
      <alignment horizontal="left" vertical="center" indent="1"/>
    </xf>
    <xf numFmtId="0" fontId="6" fillId="60" borderId="19" applyNumberFormat="0" applyProtection="0">
      <alignment horizontal="left" vertical="center" indent="1"/>
    </xf>
    <xf numFmtId="0" fontId="6" fillId="49" borderId="19" applyNumberFormat="0" applyProtection="0">
      <alignment horizontal="left" vertical="center" indent="1"/>
    </xf>
    <xf numFmtId="0" fontId="6" fillId="49" borderId="19" applyNumberFormat="0" applyProtection="0">
      <alignment horizontal="left" vertical="center" indent="1"/>
    </xf>
    <xf numFmtId="0" fontId="6" fillId="2" borderId="19" applyNumberFormat="0" applyProtection="0">
      <alignment horizontal="left" vertical="center" indent="1"/>
    </xf>
    <xf numFmtId="0" fontId="6" fillId="2" borderId="19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67" fillId="55" borderId="19" applyNumberFormat="0" applyProtection="0">
      <alignment vertical="center"/>
    </xf>
    <xf numFmtId="4" fontId="72" fillId="55" borderId="19" applyNumberFormat="0" applyProtection="0">
      <alignment vertical="center"/>
    </xf>
    <xf numFmtId="4" fontId="67" fillId="55" borderId="19" applyNumberFormat="0" applyProtection="0">
      <alignment horizontal="left" vertical="center" indent="1"/>
    </xf>
    <xf numFmtId="4" fontId="67" fillId="55" borderId="19" applyNumberFormat="0" applyProtection="0">
      <alignment horizontal="left" vertical="center" indent="1"/>
    </xf>
    <xf numFmtId="4" fontId="67" fillId="58" borderId="19" applyNumberFormat="0" applyProtection="0">
      <alignment horizontal="right" vertical="center"/>
    </xf>
    <xf numFmtId="4" fontId="72" fillId="58" borderId="19" applyNumberFormat="0" applyProtection="0">
      <alignment horizontal="right" vertical="center"/>
    </xf>
    <xf numFmtId="0" fontId="6" fillId="6" borderId="19" applyNumberFormat="0" applyProtection="0">
      <alignment horizontal="left" vertical="center" indent="1"/>
    </xf>
    <xf numFmtId="0" fontId="6" fillId="6" borderId="19" applyNumberFormat="0" applyProtection="0">
      <alignment horizontal="left" vertical="center" indent="1"/>
    </xf>
    <xf numFmtId="0" fontId="75" fillId="0" borderId="0">
      <alignment/>
      <protection/>
    </xf>
    <xf numFmtId="4" fontId="76" fillId="58" borderId="19" applyNumberFormat="0" applyProtection="0">
      <alignment horizontal="right" vertical="center"/>
    </xf>
    <xf numFmtId="0" fontId="25" fillId="0" borderId="0">
      <alignment horizontal="left" vertical="center" wrapText="1"/>
      <protection/>
    </xf>
    <xf numFmtId="0" fontId="6" fillId="0" borderId="0">
      <alignment/>
      <protection/>
    </xf>
    <xf numFmtId="0" fontId="5" fillId="0" borderId="0">
      <alignment/>
      <protection/>
    </xf>
    <xf numFmtId="0" fontId="77" fillId="9" borderId="0">
      <alignment horizontal="center" vertical="center"/>
      <protection/>
    </xf>
    <xf numFmtId="0" fontId="78" fillId="0" borderId="0" applyBorder="0" applyProtection="0">
      <alignment vertical="center"/>
    </xf>
    <xf numFmtId="0" fontId="78" fillId="0" borderId="21" applyBorder="0" applyProtection="0">
      <alignment horizontal="right" vertical="center"/>
    </xf>
    <xf numFmtId="0" fontId="79" fillId="61" borderId="0" applyBorder="0" applyProtection="0">
      <alignment horizontal="centerContinuous" vertical="center"/>
    </xf>
    <xf numFmtId="0" fontId="79" fillId="62" borderId="21" applyBorder="0" applyProtection="0">
      <alignment horizontal="centerContinuous" vertical="center"/>
    </xf>
    <xf numFmtId="0" fontId="80" fillId="0" borderId="0">
      <alignment/>
      <protection/>
    </xf>
    <xf numFmtId="38" fontId="81" fillId="63" borderId="0">
      <alignment horizontal="right" vertical="top"/>
      <protection/>
    </xf>
    <xf numFmtId="38" fontId="81" fillId="63" borderId="0">
      <alignment horizontal="right" vertical="top"/>
      <protection/>
    </xf>
    <xf numFmtId="38" fontId="81" fillId="63" borderId="0">
      <alignment horizontal="right" vertical="top"/>
      <protection/>
    </xf>
    <xf numFmtId="0" fontId="62" fillId="0" borderId="0">
      <alignment/>
      <protection/>
    </xf>
    <xf numFmtId="0" fontId="82" fillId="0" borderId="0" applyFill="0" applyBorder="0" applyProtection="0">
      <alignment horizontal="left"/>
    </xf>
    <xf numFmtId="0" fontId="38" fillId="0" borderId="26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84" fillId="0" borderId="26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0" fontId="23" fillId="0" borderId="27" applyNumberFormat="0" applyFon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9" fillId="0" borderId="9" applyFill="0" applyBorder="0" applyProtection="0">
      <alignment vertical="center"/>
    </xf>
    <xf numFmtId="0" fontId="90" fillId="0" borderId="0">
      <alignment horizontal="fill"/>
      <protection/>
    </xf>
    <xf numFmtId="0" fontId="6" fillId="0" borderId="0">
      <alignment/>
      <protection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1" applyBorder="0" applyProtection="0">
      <alignment horizontal="right"/>
    </xf>
    <xf numFmtId="0" fontId="150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0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0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0" fillId="4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0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0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177" fontId="2" fillId="0" borderId="3">
      <alignment/>
      <protection locked="0"/>
    </xf>
    <xf numFmtId="177" fontId="2" fillId="0" borderId="29">
      <alignment/>
      <protection locked="0"/>
    </xf>
    <xf numFmtId="0" fontId="161" fillId="53" borderId="5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3" fontId="49" fillId="0" borderId="0">
      <alignment horizontal="center" vertical="center" textRotation="90" wrapText="1"/>
      <protection/>
    </xf>
    <xf numFmtId="202" fontId="2" fillId="0" borderId="8">
      <alignment vertical="top" wrapText="1"/>
      <protection/>
    </xf>
    <xf numFmtId="0" fontId="162" fillId="48" borderId="20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64" fillId="2" borderId="19" applyNumberFormat="0" applyAlignment="0" applyProtection="0"/>
    <xf numFmtId="0" fontId="163" fillId="48" borderId="5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19" fillId="2" borderId="4" applyNumberFormat="0" applyAlignment="0" applyProtection="0"/>
    <xf numFmtId="0" fontId="5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03" fontId="96" fillId="0" borderId="8">
      <alignment vertical="top" wrapText="1"/>
      <protection/>
    </xf>
    <xf numFmtId="4" fontId="97" fillId="0" borderId="8">
      <alignment horizontal="left" vertical="center"/>
      <protection/>
    </xf>
    <xf numFmtId="4" fontId="97" fillId="0" borderId="8">
      <alignment/>
      <protection/>
    </xf>
    <xf numFmtId="4" fontId="97" fillId="64" borderId="8">
      <alignment/>
      <protection/>
    </xf>
    <xf numFmtId="4" fontId="97" fillId="65" borderId="8">
      <alignment/>
      <protection/>
    </xf>
    <xf numFmtId="4" fontId="98" fillId="66" borderId="8">
      <alignment/>
      <protection/>
    </xf>
    <xf numFmtId="4" fontId="99" fillId="2" borderId="8">
      <alignment/>
      <protection/>
    </xf>
    <xf numFmtId="4" fontId="100" fillId="0" borderId="8">
      <alignment horizontal="center" wrapText="1"/>
      <protection/>
    </xf>
    <xf numFmtId="203" fontId="97" fillId="0" borderId="8">
      <alignment/>
      <protection/>
    </xf>
    <xf numFmtId="203" fontId="96" fillId="0" borderId="8">
      <alignment horizontal="center" vertical="center" wrapText="1"/>
      <protection/>
    </xf>
    <xf numFmtId="203" fontId="96" fillId="0" borderId="8">
      <alignment vertical="top" wrapText="1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164" fillId="0" borderId="3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65" fillId="0" borderId="3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156" fillId="0" borderId="13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15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102" fillId="0" borderId="0">
      <alignment vertical="top"/>
      <protection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" fillId="0" borderId="32" applyBorder="0">
      <alignment horizontal="center" vertical="center" wrapText="1"/>
      <protection/>
    </xf>
    <xf numFmtId="0" fontId="4" fillId="0" borderId="32" applyBorder="0">
      <alignment horizontal="center" vertical="center" wrapText="1"/>
      <protection/>
    </xf>
    <xf numFmtId="0" fontId="4" fillId="0" borderId="0" applyBorder="0">
      <alignment horizontal="center" vertical="center" wrapText="1"/>
      <protection/>
    </xf>
    <xf numFmtId="177" fontId="24" fillId="9" borderId="3">
      <alignment/>
      <protection/>
    </xf>
    <xf numFmtId="177" fontId="24" fillId="67" borderId="29">
      <alignment/>
      <protection/>
    </xf>
    <xf numFmtId="4" fontId="63" fillId="4" borderId="8" applyBorder="0">
      <alignment horizontal="right"/>
      <protection/>
    </xf>
    <xf numFmtId="4" fontId="63" fillId="68" borderId="0" applyBorder="0">
      <alignment horizontal="right"/>
      <protection/>
    </xf>
    <xf numFmtId="4" fontId="63" fillId="4" borderId="8" applyFill="0" applyBorder="0">
      <alignment horizontal="right"/>
      <protection/>
    </xf>
    <xf numFmtId="49" fontId="105" fillId="0" borderId="0" applyBorder="0">
      <alignment vertical="center"/>
      <protection/>
    </xf>
    <xf numFmtId="0" fontId="166" fillId="0" borderId="33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3" fontId="24" fillId="0" borderId="8" applyBorder="0">
      <alignment vertical="center"/>
      <protection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167" fillId="50" borderId="7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0" fillId="49" borderId="6" applyNumberFormat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0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171" fontId="59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6" fillId="0" borderId="0">
      <alignment horizontal="centerContinuous" vertical="center" wrapText="1"/>
      <protection/>
    </xf>
    <xf numFmtId="0" fontId="106" fillId="0" borderId="0">
      <alignment horizontal="center" vertical="center" wrapText="1"/>
      <protection/>
    </xf>
    <xf numFmtId="171" fontId="104" fillId="0" borderId="0">
      <alignment horizontal="center" vertical="top" wrapText="1"/>
      <protection/>
    </xf>
    <xf numFmtId="204" fontId="98" fillId="3" borderId="8">
      <alignment wrapText="1"/>
      <protection/>
    </xf>
    <xf numFmtId="0" fontId="16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4" fontId="107" fillId="0" borderId="0">
      <alignment/>
      <protection/>
    </xf>
    <xf numFmtId="0" fontId="169" fillId="5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49" fontId="49" fillId="0" borderId="8">
      <alignment horizontal="right" vertical="top" wrapText="1"/>
      <protection/>
    </xf>
    <xf numFmtId="185" fontId="3" fillId="0" borderId="0">
      <alignment horizontal="right" vertical="top" wrapText="1"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0" fontId="108" fillId="0" borderId="0">
      <alignment/>
      <protection/>
    </xf>
    <xf numFmtId="0" fontId="7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8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49" fontId="63" fillId="0" borderId="0" applyBorder="0">
      <alignment vertical="top"/>
      <protection/>
    </xf>
    <xf numFmtId="0" fontId="108" fillId="0" borderId="0">
      <alignment/>
      <protection/>
    </xf>
    <xf numFmtId="0" fontId="6" fillId="0" borderId="0">
      <alignment/>
      <protection/>
    </xf>
    <xf numFmtId="49" fontId="63" fillId="0" borderId="0" applyBorder="0">
      <alignment vertical="top"/>
      <protection/>
    </xf>
    <xf numFmtId="0" fontId="2" fillId="0" borderId="0" applyFont="0" applyFill="0" applyBorder="0" applyAlignment="0" applyProtection="0"/>
    <xf numFmtId="49" fontId="63" fillId="0" borderId="0" applyBorder="0">
      <alignment vertical="top"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18" fillId="0" borderId="0">
      <alignment/>
      <protection/>
    </xf>
    <xf numFmtId="0" fontId="118" fillId="0" borderId="0">
      <alignment/>
      <protection/>
    </xf>
    <xf numFmtId="1" fontId="109" fillId="0" borderId="8">
      <alignment horizontal="left" vertical="center"/>
      <protection/>
    </xf>
    <xf numFmtId="0" fontId="170" fillId="4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10" fillId="0" borderId="8">
      <alignment vertical="top"/>
      <protection/>
    </xf>
    <xf numFmtId="185" fontId="111" fillId="4" borderId="22" applyNumberFormat="0" applyBorder="0" applyAlignment="0">
      <protection locked="0"/>
    </xf>
    <xf numFmtId="0" fontId="1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9" borderId="34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3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3" fillId="55" borderId="18" applyNumberFormat="0" applyFont="0" applyAlignment="0" applyProtection="0"/>
    <xf numFmtId="0" fontId="63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2" fillId="55" borderId="18" applyNumberFormat="0" applyFont="0" applyAlignment="0" applyProtection="0"/>
    <xf numFmtId="0" fontId="2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0" fontId="6" fillId="55" borderId="18" applyNumberFormat="0" applyFont="0" applyAlignment="0" applyProtection="0"/>
    <xf numFmtId="49" fontId="98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5" fontId="112" fillId="0" borderId="8">
      <alignment/>
      <protection/>
    </xf>
    <xf numFmtId="0" fontId="2" fillId="0" borderId="8" applyNumberFormat="0" applyFont="0" applyFill="0" applyAlignment="0" applyProtection="0"/>
    <xf numFmtId="0" fontId="2" fillId="0" borderId="8" applyNumberFormat="0" applyFont="0" applyFill="0" applyAlignment="0" applyProtection="0"/>
    <xf numFmtId="3" fontId="113" fillId="70" borderId="1">
      <alignment horizontal="justify" vertical="center"/>
      <protection/>
    </xf>
    <xf numFmtId="0" fontId="172" fillId="0" borderId="15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94" fillId="71" borderId="35" applyBorder="0" applyProtection="0">
      <alignment horizontal="left" vertical="center"/>
    </xf>
    <xf numFmtId="49" fontId="173" fillId="72" borderId="35" applyBorder="0" applyProtection="0">
      <alignment horizontal="left" vertical="center"/>
    </xf>
    <xf numFmtId="49" fontId="3" fillId="0" borderId="0">
      <alignment/>
      <protection/>
    </xf>
    <xf numFmtId="49" fontId="114" fillId="0" borderId="0">
      <alignment vertical="top"/>
      <protection/>
    </xf>
    <xf numFmtId="3" fontId="115" fillId="0" borderId="0">
      <alignment/>
      <protection/>
    </xf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185" fontId="59" fillId="0" borderId="0" applyFill="0" applyBorder="0" applyAlignment="0" applyProtection="0"/>
    <xf numFmtId="0" fontId="17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7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10" borderId="36" applyBorder="0">
      <alignment horizontal="right"/>
      <protection/>
    </xf>
    <xf numFmtId="4" fontId="63" fillId="74" borderId="0" applyBorder="0">
      <alignment horizontal="right"/>
      <protection/>
    </xf>
    <xf numFmtId="4" fontId="63" fillId="3" borderId="8" applyFont="0" applyBorder="0">
      <alignment horizontal="right"/>
      <protection/>
    </xf>
    <xf numFmtId="4" fontId="2" fillId="73" borderId="0" applyBorder="0">
      <alignment horizontal="right"/>
      <protection/>
    </xf>
    <xf numFmtId="0" fontId="175" fillId="51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75" fillId="51" borderId="0" applyNumberFormat="0" applyBorder="0" applyAlignment="0" applyProtection="0"/>
    <xf numFmtId="0" fontId="39" fillId="3" borderId="0" applyNumberFormat="0" applyBorder="0" applyAlignment="0" applyProtection="0"/>
    <xf numFmtId="0" fontId="175" fillId="51" borderId="0" applyNumberFormat="0" applyBorder="0" applyAlignment="0" applyProtection="0"/>
    <xf numFmtId="0" fontId="175" fillId="51" borderId="0" applyNumberFormat="0" applyBorder="0" applyAlignment="0" applyProtection="0"/>
    <xf numFmtId="0" fontId="175" fillId="51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10" fontId="2" fillId="0" borderId="1">
      <alignment vertical="top" wrapText="1"/>
      <protection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211" fontId="2" fillId="0" borderId="8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3" fontId="2" fillId="0" borderId="0" applyFont="0" applyBorder="0">
      <alignment horizontal="center"/>
      <protection/>
    </xf>
    <xf numFmtId="166" fontId="11" fillId="0" borderId="0">
      <alignment/>
      <protection locked="0"/>
    </xf>
    <xf numFmtId="212" fontId="11" fillId="0" borderId="0">
      <alignment/>
      <protection locked="0"/>
    </xf>
    <xf numFmtId="212" fontId="11" fillId="0" borderId="0">
      <alignment/>
      <protection locked="0"/>
    </xf>
    <xf numFmtId="212" fontId="11" fillId="0" borderId="0">
      <alignment/>
      <protection locked="0"/>
    </xf>
    <xf numFmtId="49" fontId="96" fillId="0" borderId="8">
      <alignment horizontal="center" vertical="center" wrapText="1"/>
      <protection/>
    </xf>
    <xf numFmtId="0" fontId="2" fillId="0" borderId="8" applyBorder="0">
      <alignment horizontal="center" vertical="center" wrapText="1"/>
      <protection/>
    </xf>
    <xf numFmtId="49" fontId="96" fillId="0" borderId="8">
      <alignment horizontal="center" vertical="center" wrapText="1"/>
      <protection/>
    </xf>
    <xf numFmtId="49" fontId="25" fillId="0" borderId="8" applyNumberFormat="0" applyFill="0" applyAlignment="0" applyProtection="0"/>
    <xf numFmtId="204" fontId="2" fillId="0" borderId="0">
      <alignment/>
      <protection/>
    </xf>
    <xf numFmtId="0" fontId="6" fillId="0" borderId="0">
      <alignment/>
      <protection/>
    </xf>
  </cellStyleXfs>
  <cellXfs count="160">
    <xf numFmtId="0" fontId="0" fillId="0" borderId="0" xfId="0" applyFont="1" applyAlignment="1">
      <alignment/>
    </xf>
    <xf numFmtId="0" fontId="2" fillId="0" borderId="0" xfId="3141">
      <alignment/>
      <protection/>
    </xf>
    <xf numFmtId="0" fontId="3" fillId="0" borderId="0" xfId="3141" applyFont="1" applyAlignment="1">
      <alignment horizontal="right" vertical="center"/>
      <protection/>
    </xf>
    <xf numFmtId="49" fontId="3" fillId="0" borderId="8" xfId="3141" applyNumberFormat="1" applyFont="1" applyBorder="1" applyAlignment="1">
      <alignment horizontal="center" vertical="center" wrapText="1"/>
      <protection/>
    </xf>
    <xf numFmtId="0" fontId="3" fillId="0" borderId="8" xfId="3141" applyFont="1" applyBorder="1" applyAlignment="1">
      <alignment horizontal="center" vertical="center"/>
      <protection/>
    </xf>
    <xf numFmtId="49" fontId="3" fillId="0" borderId="8" xfId="3141" applyNumberFormat="1" applyFont="1" applyBorder="1" applyAlignment="1">
      <alignment horizontal="center" vertical="center"/>
      <protection/>
    </xf>
    <xf numFmtId="0" fontId="3" fillId="0" borderId="37" xfId="3141" applyFont="1" applyBorder="1" applyAlignment="1">
      <alignment vertical="center" wrapText="1"/>
      <protection/>
    </xf>
    <xf numFmtId="0" fontId="3" fillId="0" borderId="8" xfId="3141" applyFont="1" applyBorder="1" applyAlignment="1">
      <alignment horizontal="center" vertical="center" wrapText="1"/>
      <protection/>
    </xf>
    <xf numFmtId="0" fontId="3" fillId="75" borderId="8" xfId="3141" applyFont="1" applyFill="1" applyBorder="1" applyAlignment="1">
      <alignment horizontal="center" vertical="center"/>
      <protection/>
    </xf>
    <xf numFmtId="0" fontId="3" fillId="76" borderId="8" xfId="3141" applyFont="1" applyFill="1" applyBorder="1" applyAlignment="1">
      <alignment horizontal="center" vertical="center"/>
      <protection/>
    </xf>
    <xf numFmtId="49" fontId="2" fillId="0" borderId="0" xfId="3141" applyNumberFormat="1" applyAlignment="1">
      <alignment horizontal="center" vertical="center"/>
      <protection/>
    </xf>
    <xf numFmtId="0" fontId="2" fillId="0" borderId="0" xfId="3141" applyAlignment="1">
      <alignment horizontal="center" vertical="center"/>
      <protection/>
    </xf>
    <xf numFmtId="0" fontId="3" fillId="0" borderId="37" xfId="3141" applyFont="1" applyBorder="1" applyAlignment="1">
      <alignment horizontal="center" vertical="center" wrapText="1"/>
      <protection/>
    </xf>
    <xf numFmtId="49" fontId="3" fillId="0" borderId="8" xfId="3141" applyNumberFormat="1" applyFont="1" applyBorder="1" applyAlignment="1">
      <alignment horizontal="right" vertical="center"/>
      <protection/>
    </xf>
    <xf numFmtId="49" fontId="3" fillId="76" borderId="8" xfId="3141" applyNumberFormat="1" applyFont="1" applyFill="1" applyBorder="1" applyAlignment="1">
      <alignment horizontal="center" vertical="center" wrapText="1"/>
      <protection/>
    </xf>
    <xf numFmtId="0" fontId="3" fillId="76" borderId="37" xfId="3141" applyFont="1" applyFill="1" applyBorder="1" applyAlignment="1">
      <alignment horizontal="left" vertical="center"/>
      <protection/>
    </xf>
    <xf numFmtId="0" fontId="63" fillId="0" borderId="0" xfId="3266" applyFont="1" applyAlignment="1" applyProtection="1">
      <alignment vertical="center" wrapText="1"/>
      <protection/>
    </xf>
    <xf numFmtId="0" fontId="4" fillId="0" borderId="0" xfId="3266" applyFont="1" applyAlignment="1" applyProtection="1">
      <alignment horizontal="right"/>
      <protection/>
    </xf>
    <xf numFmtId="0" fontId="4" fillId="77" borderId="38" xfId="3267" applyFont="1" applyFill="1" applyBorder="1" applyAlignment="1" applyProtection="1">
      <alignment horizontal="center" vertical="center" wrapText="1"/>
      <protection/>
    </xf>
    <xf numFmtId="0" fontId="4" fillId="77" borderId="39" xfId="3267" applyFont="1" applyFill="1" applyBorder="1" applyAlignment="1" applyProtection="1">
      <alignment horizontal="center" vertical="center" wrapText="1"/>
      <protection/>
    </xf>
    <xf numFmtId="0" fontId="4" fillId="77" borderId="40" xfId="3270" applyNumberFormat="1" applyFont="1" applyFill="1" applyBorder="1" applyAlignment="1" applyProtection="1">
      <alignment horizontal="center" vertical="center" wrapText="1"/>
      <protection/>
    </xf>
    <xf numFmtId="0" fontId="4" fillId="77" borderId="38" xfId="3270" applyNumberFormat="1" applyFont="1" applyFill="1" applyBorder="1" applyAlignment="1" applyProtection="1">
      <alignment horizontal="center" vertical="center" wrapText="1"/>
      <protection/>
    </xf>
    <xf numFmtId="0" fontId="63" fillId="77" borderId="18" xfId="3267" applyFont="1" applyFill="1" applyBorder="1" applyAlignment="1" applyProtection="1">
      <alignment horizontal="center" vertical="center" wrapText="1"/>
      <protection/>
    </xf>
    <xf numFmtId="49" fontId="63" fillId="4" borderId="41" xfId="3269" applyNumberFormat="1" applyFont="1" applyFill="1" applyBorder="1" applyAlignment="1" applyProtection="1">
      <alignment horizontal="center" vertical="center" wrapText="1"/>
      <protection locked="0"/>
    </xf>
    <xf numFmtId="49" fontId="63" fillId="77" borderId="18" xfId="3269" applyNumberFormat="1" applyFont="1" applyFill="1" applyBorder="1" applyAlignment="1" applyProtection="1">
      <alignment horizontal="center" vertical="center" wrapText="1"/>
      <protection/>
    </xf>
    <xf numFmtId="49" fontId="63" fillId="77" borderId="42" xfId="3269" applyNumberFormat="1" applyFont="1" applyFill="1" applyBorder="1" applyAlignment="1" applyProtection="1">
      <alignment horizontal="center" vertical="center" wrapText="1"/>
      <protection/>
    </xf>
    <xf numFmtId="49" fontId="4" fillId="0" borderId="43" xfId="3269" applyNumberFormat="1" applyFont="1" applyFill="1" applyBorder="1" applyAlignment="1" applyProtection="1">
      <alignment horizontal="center" vertical="center" wrapText="1"/>
      <protection/>
    </xf>
    <xf numFmtId="0" fontId="176" fillId="0" borderId="0" xfId="0" applyFont="1" applyAlignment="1">
      <alignment/>
    </xf>
    <xf numFmtId="0" fontId="176" fillId="0" borderId="8" xfId="0" applyFont="1" applyBorder="1" applyAlignment="1">
      <alignment horizontal="center" vertical="center" wrapText="1"/>
    </xf>
    <xf numFmtId="49" fontId="176" fillId="0" borderId="0" xfId="0" applyNumberFormat="1" applyFont="1" applyAlignment="1">
      <alignment/>
    </xf>
    <xf numFmtId="49" fontId="176" fillId="0" borderId="0" xfId="0" applyNumberFormat="1" applyFont="1" applyAlignment="1">
      <alignment horizontal="center" vertical="center"/>
    </xf>
    <xf numFmtId="0" fontId="176" fillId="0" borderId="0" xfId="0" applyFont="1" applyAlignment="1">
      <alignment wrapText="1"/>
    </xf>
    <xf numFmtId="0" fontId="176" fillId="0" borderId="0" xfId="0" applyFont="1" applyAlignment="1">
      <alignment/>
    </xf>
    <xf numFmtId="0" fontId="0" fillId="0" borderId="0" xfId="0" applyAlignment="1">
      <alignment horizontal="right"/>
    </xf>
    <xf numFmtId="0" fontId="177" fillId="0" borderId="0" xfId="0" applyFont="1" applyAlignment="1">
      <alignment horizontal="right"/>
    </xf>
    <xf numFmtId="0" fontId="177" fillId="0" borderId="0" xfId="0" applyFont="1" applyAlignment="1">
      <alignment horizontal="center" vertical="top" wrapText="1"/>
    </xf>
    <xf numFmtId="0" fontId="178" fillId="0" borderId="0" xfId="0" applyFont="1" applyAlignment="1">
      <alignment horizontal="center" vertical="top"/>
    </xf>
    <xf numFmtId="0" fontId="176" fillId="0" borderId="0" xfId="0" applyFont="1" applyAlignment="1">
      <alignment vertical="center"/>
    </xf>
    <xf numFmtId="0" fontId="179" fillId="0" borderId="0" xfId="0" applyFont="1" applyBorder="1" applyAlignment="1">
      <alignment horizontal="center" vertical="center"/>
    </xf>
    <xf numFmtId="0" fontId="176" fillId="0" borderId="0" xfId="0" applyFont="1" applyBorder="1" applyAlignment="1">
      <alignment horizontal="left" vertical="center"/>
    </xf>
    <xf numFmtId="49" fontId="3" fillId="0" borderId="0" xfId="3141" applyNumberFormat="1" applyFont="1" applyAlignment="1">
      <alignment horizontal="left" vertical="center"/>
      <protection/>
    </xf>
    <xf numFmtId="49" fontId="3" fillId="0" borderId="0" xfId="3141" applyNumberFormat="1" applyFont="1" applyAlignment="1">
      <alignment horizontal="center" vertical="center"/>
      <protection/>
    </xf>
    <xf numFmtId="0" fontId="3" fillId="0" borderId="0" xfId="3141" applyFont="1" applyAlignment="1">
      <alignment vertical="center"/>
      <protection/>
    </xf>
    <xf numFmtId="0" fontId="180" fillId="0" borderId="0" xfId="0" applyFont="1" applyAlignment="1">
      <alignment vertical="center"/>
    </xf>
    <xf numFmtId="0" fontId="180" fillId="0" borderId="0" xfId="0" applyFont="1" applyAlignment="1">
      <alignment horizontal="right" vertical="center"/>
    </xf>
    <xf numFmtId="0" fontId="119" fillId="0" borderId="0" xfId="3141" applyFont="1" applyAlignment="1">
      <alignment horizontal="center" vertical="center"/>
      <protection/>
    </xf>
    <xf numFmtId="0" fontId="180" fillId="0" borderId="0" xfId="0" applyFont="1" applyAlignment="1">
      <alignment wrapText="1"/>
    </xf>
    <xf numFmtId="0" fontId="114" fillId="0" borderId="0" xfId="3141" applyFont="1" applyAlignment="1">
      <alignment vertical="center" wrapText="1"/>
      <protection/>
    </xf>
    <xf numFmtId="0" fontId="114" fillId="0" borderId="0" xfId="3141" applyFont="1" applyAlignment="1">
      <alignment vertical="center"/>
      <protection/>
    </xf>
    <xf numFmtId="0" fontId="114" fillId="0" borderId="0" xfId="3141" applyFont="1" applyAlignment="1">
      <alignment horizontal="right" vertical="center"/>
      <protection/>
    </xf>
    <xf numFmtId="0" fontId="181" fillId="0" borderId="0" xfId="3141" applyNumberFormat="1" applyFont="1" applyAlignment="1">
      <alignment horizontal="left" vertical="center"/>
      <protection/>
    </xf>
    <xf numFmtId="0" fontId="182" fillId="0" borderId="0" xfId="0" applyFont="1" applyAlignment="1">
      <alignment/>
    </xf>
    <xf numFmtId="49" fontId="2" fillId="0" borderId="8" xfId="3141" applyNumberFormat="1" applyFont="1" applyBorder="1" applyAlignment="1">
      <alignment horizontal="center" vertical="center" wrapText="1"/>
      <protection/>
    </xf>
    <xf numFmtId="49" fontId="2" fillId="0" borderId="37" xfId="3141" applyNumberFormat="1" applyFont="1" applyBorder="1" applyAlignment="1">
      <alignment horizontal="center" vertical="center"/>
      <protection/>
    </xf>
    <xf numFmtId="0" fontId="2" fillId="0" borderId="0" xfId="3141" applyFont="1">
      <alignment/>
      <protection/>
    </xf>
    <xf numFmtId="0" fontId="166" fillId="0" borderId="0" xfId="0" applyFont="1" applyAlignment="1">
      <alignment/>
    </xf>
    <xf numFmtId="0" fontId="166" fillId="0" borderId="0" xfId="0" applyFont="1" applyAlignment="1">
      <alignment horizontal="right"/>
    </xf>
    <xf numFmtId="49" fontId="179" fillId="0" borderId="0" xfId="0" applyNumberFormat="1" applyFont="1" applyBorder="1" applyAlignment="1">
      <alignment horizontal="center" vertical="center"/>
    </xf>
    <xf numFmtId="0" fontId="176" fillId="0" borderId="44" xfId="0" applyFont="1" applyBorder="1" applyAlignment="1">
      <alignment horizontal="center" vertical="center" wrapText="1"/>
    </xf>
    <xf numFmtId="0" fontId="176" fillId="0" borderId="0" xfId="0" applyFont="1" applyAlignment="1">
      <alignment horizontal="right" vertical="center"/>
    </xf>
    <xf numFmtId="0" fontId="176" fillId="0" borderId="0" xfId="0" applyFont="1" applyAlignment="1">
      <alignment horizontal="right"/>
    </xf>
    <xf numFmtId="0" fontId="183" fillId="0" borderId="21" xfId="0" applyFont="1" applyBorder="1" applyAlignment="1">
      <alignment horizontal="center"/>
    </xf>
    <xf numFmtId="0" fontId="176" fillId="0" borderId="8" xfId="0" applyFont="1" applyBorder="1" applyAlignment="1">
      <alignment horizontal="left" vertical="center" wrapText="1"/>
    </xf>
    <xf numFmtId="0" fontId="176" fillId="0" borderId="8" xfId="0" applyFont="1" applyBorder="1" applyAlignment="1">
      <alignment horizontal="justify" vertical="center" wrapText="1"/>
    </xf>
    <xf numFmtId="0" fontId="182" fillId="0" borderId="8" xfId="0" applyFont="1" applyBorder="1" applyAlignment="1">
      <alignment horizontal="left" vertical="center" wrapText="1"/>
    </xf>
    <xf numFmtId="0" fontId="182" fillId="0" borderId="8" xfId="0" applyFont="1" applyBorder="1" applyAlignment="1">
      <alignment horizontal="justify" vertical="center" wrapText="1"/>
    </xf>
    <xf numFmtId="0" fontId="182" fillId="0" borderId="0" xfId="0" applyFont="1" applyAlignment="1">
      <alignment vertical="center"/>
    </xf>
    <xf numFmtId="3" fontId="176" fillId="0" borderId="8" xfId="0" applyNumberFormat="1" applyFont="1" applyBorder="1" applyAlignment="1">
      <alignment horizontal="center" vertical="center" wrapText="1"/>
    </xf>
    <xf numFmtId="0" fontId="182" fillId="0" borderId="0" xfId="0" applyFont="1" applyAlignment="1">
      <alignment horizontal="right" vertical="center"/>
    </xf>
    <xf numFmtId="0" fontId="176" fillId="0" borderId="21" xfId="0" applyFont="1" applyBorder="1" applyAlignment="1">
      <alignment vertical="center"/>
    </xf>
    <xf numFmtId="0" fontId="182" fillId="0" borderId="8" xfId="0" applyFont="1" applyBorder="1" applyAlignment="1">
      <alignment horizontal="right" vertical="center" wrapText="1"/>
    </xf>
    <xf numFmtId="1" fontId="3" fillId="76" borderId="8" xfId="3141" applyNumberFormat="1" applyFont="1" applyFill="1" applyBorder="1" applyAlignment="1">
      <alignment horizontal="center" vertical="center"/>
      <protection/>
    </xf>
    <xf numFmtId="49" fontId="3" fillId="78" borderId="8" xfId="3141" applyNumberFormat="1" applyFont="1" applyFill="1" applyBorder="1" applyAlignment="1">
      <alignment horizontal="center" vertical="center" wrapText="1"/>
      <protection/>
    </xf>
    <xf numFmtId="0" fontId="3" fillId="78" borderId="8" xfId="3141" applyFont="1" applyFill="1" applyBorder="1" applyAlignment="1">
      <alignment horizontal="center" vertical="center"/>
      <protection/>
    </xf>
    <xf numFmtId="49" fontId="3" fillId="0" borderId="0" xfId="3141" applyNumberFormat="1" applyFont="1" applyBorder="1" applyAlignment="1">
      <alignment horizontal="center" vertical="center"/>
      <protection/>
    </xf>
    <xf numFmtId="0" fontId="3" fillId="0" borderId="0" xfId="3141" applyFont="1" applyBorder="1" applyAlignment="1">
      <alignment vertical="center" wrapText="1"/>
      <protection/>
    </xf>
    <xf numFmtId="49" fontId="3" fillId="0" borderId="0" xfId="3141" applyNumberFormat="1" applyFont="1" applyBorder="1" applyAlignment="1">
      <alignment horizontal="right" vertical="center"/>
      <protection/>
    </xf>
    <xf numFmtId="0" fontId="3" fillId="0" borderId="0" xfId="3141" applyFont="1" applyBorder="1" applyAlignment="1">
      <alignment horizontal="center" vertical="center"/>
      <protection/>
    </xf>
    <xf numFmtId="1" fontId="3" fillId="0" borderId="0" xfId="3141" applyNumberFormat="1" applyFont="1" applyBorder="1" applyAlignment="1">
      <alignment horizontal="center" vertical="center"/>
      <protection/>
    </xf>
    <xf numFmtId="0" fontId="184" fillId="0" borderId="0" xfId="0" applyNumberFormat="1" applyFont="1" applyBorder="1" applyAlignment="1">
      <alignment horizontal="center" vertical="center"/>
    </xf>
    <xf numFmtId="0" fontId="185" fillId="0" borderId="0" xfId="3141" applyFont="1" applyAlignment="1">
      <alignment horizontal="center" vertical="center" wrapText="1"/>
      <protection/>
    </xf>
    <xf numFmtId="213" fontId="3" fillId="0" borderId="8" xfId="3141" applyNumberFormat="1" applyFont="1" applyBorder="1" applyAlignment="1">
      <alignment horizontal="center" vertical="center"/>
      <protection/>
    </xf>
    <xf numFmtId="213" fontId="3" fillId="14" borderId="8" xfId="3141" applyNumberFormat="1" applyFont="1" applyFill="1" applyBorder="1" applyAlignment="1">
      <alignment horizontal="center" vertical="center"/>
      <protection/>
    </xf>
    <xf numFmtId="213" fontId="3" fillId="75" borderId="8" xfId="3665" applyNumberFormat="1" applyFont="1" applyFill="1" applyBorder="1" applyAlignment="1">
      <alignment horizontal="center" vertical="center"/>
    </xf>
    <xf numFmtId="0" fontId="186" fillId="0" borderId="8" xfId="0" applyFont="1" applyBorder="1" applyAlignment="1">
      <alignment horizontal="center" vertical="center" wrapText="1"/>
    </xf>
    <xf numFmtId="3" fontId="186" fillId="0" borderId="8" xfId="0" applyNumberFormat="1" applyFont="1" applyBorder="1" applyAlignment="1">
      <alignment horizontal="center" vertical="center" wrapText="1"/>
    </xf>
    <xf numFmtId="3" fontId="186" fillId="13" borderId="8" xfId="0" applyNumberFormat="1" applyFont="1" applyFill="1" applyBorder="1" applyAlignment="1">
      <alignment horizontal="center" vertical="center" wrapText="1"/>
    </xf>
    <xf numFmtId="0" fontId="186" fillId="0" borderId="44" xfId="0" applyFont="1" applyBorder="1" applyAlignment="1">
      <alignment horizontal="center" vertical="center" wrapText="1"/>
    </xf>
    <xf numFmtId="3" fontId="187" fillId="0" borderId="8" xfId="0" applyNumberFormat="1" applyFont="1" applyBorder="1" applyAlignment="1">
      <alignment horizontal="center" vertical="center"/>
    </xf>
    <xf numFmtId="3" fontId="187" fillId="0" borderId="8" xfId="0" applyNumberFormat="1" applyFont="1" applyBorder="1" applyAlignment="1">
      <alignment horizontal="center" vertical="center" wrapText="1"/>
    </xf>
    <xf numFmtId="0" fontId="187" fillId="0" borderId="0" xfId="0" applyFont="1" applyAlignment="1">
      <alignment vertical="center"/>
    </xf>
    <xf numFmtId="3" fontId="187" fillId="0" borderId="0" xfId="0" applyNumberFormat="1" applyFont="1" applyAlignment="1">
      <alignment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0" fontId="184" fillId="0" borderId="21" xfId="0" applyNumberFormat="1" applyFont="1" applyBorder="1" applyAlignment="1">
      <alignment horizontal="left" vertical="center"/>
    </xf>
    <xf numFmtId="167" fontId="4" fillId="0" borderId="45" xfId="3661" applyFont="1" applyFill="1" applyBorder="1" applyAlignment="1" applyProtection="1">
      <alignment vertical="center" wrapText="1"/>
      <protection/>
    </xf>
    <xf numFmtId="49" fontId="124" fillId="0" borderId="45" xfId="0" applyNumberFormat="1" applyFont="1" applyFill="1" applyBorder="1" applyAlignment="1" applyProtection="1">
      <alignment horizontal="right" vertical="center"/>
      <protection/>
    </xf>
    <xf numFmtId="49" fontId="124" fillId="0" borderId="45" xfId="0" applyNumberFormat="1" applyFont="1" applyFill="1" applyBorder="1" applyAlignment="1" applyProtection="1">
      <alignment horizontal="center" vertical="center"/>
      <protection/>
    </xf>
    <xf numFmtId="49" fontId="124" fillId="0" borderId="46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49" fontId="4" fillId="0" borderId="47" xfId="0" applyNumberFormat="1" applyFont="1" applyFill="1" applyBorder="1" applyAlignment="1" applyProtection="1">
      <alignment vertical="center" wrapText="1"/>
      <protection/>
    </xf>
    <xf numFmtId="167" fontId="4" fillId="0" borderId="47" xfId="3661" applyFont="1" applyFill="1" applyBorder="1" applyAlignment="1" applyProtection="1">
      <alignment vertical="center" wrapText="1"/>
      <protection/>
    </xf>
    <xf numFmtId="49" fontId="4" fillId="0" borderId="48" xfId="0" applyNumberFormat="1" applyFont="1" applyFill="1" applyBorder="1" applyAlignment="1" applyProtection="1">
      <alignment vertical="center" wrapText="1"/>
      <protection/>
    </xf>
    <xf numFmtId="3" fontId="3" fillId="0" borderId="8" xfId="3665" applyNumberFormat="1" applyFont="1" applyBorder="1" applyAlignment="1">
      <alignment horizontal="center" vertical="center"/>
    </xf>
    <xf numFmtId="3" fontId="3" fillId="0" borderId="8" xfId="3661" applyNumberFormat="1" applyFont="1" applyBorder="1" applyAlignment="1">
      <alignment horizontal="center" vertical="center"/>
    </xf>
    <xf numFmtId="204" fontId="3" fillId="0" borderId="8" xfId="3141" applyNumberFormat="1" applyFont="1" applyBorder="1" applyAlignment="1">
      <alignment horizontal="center" vertical="center"/>
      <protection/>
    </xf>
    <xf numFmtId="3" fontId="3" fillId="0" borderId="8" xfId="3141" applyNumberFormat="1" applyFont="1" applyBorder="1" applyAlignment="1">
      <alignment horizontal="center" vertical="center"/>
      <protection/>
    </xf>
    <xf numFmtId="3" fontId="4" fillId="3" borderId="45" xfId="0" applyNumberFormat="1" applyFont="1" applyFill="1" applyBorder="1" applyAlignment="1" applyProtection="1">
      <alignment horizontal="center" vertical="center"/>
      <protection/>
    </xf>
    <xf numFmtId="0" fontId="176" fillId="0" borderId="44" xfId="0" applyFont="1" applyBorder="1" applyAlignment="1">
      <alignment horizontal="center" vertical="center" wrapText="1"/>
    </xf>
    <xf numFmtId="0" fontId="176" fillId="0" borderId="0" xfId="0" applyFont="1" applyAlignment="1">
      <alignment horizontal="left" vertical="center" wrapText="1"/>
    </xf>
    <xf numFmtId="3" fontId="182" fillId="0" borderId="8" xfId="0" applyNumberFormat="1" applyFont="1" applyBorder="1" applyAlignment="1">
      <alignment horizontal="center" vertical="center" wrapText="1"/>
    </xf>
    <xf numFmtId="3" fontId="187" fillId="0" borderId="8" xfId="0" applyNumberFormat="1" applyFont="1" applyFill="1" applyBorder="1" applyAlignment="1">
      <alignment horizontal="center" vertical="center" wrapText="1"/>
    </xf>
    <xf numFmtId="3" fontId="182" fillId="0" borderId="8" xfId="0" applyNumberFormat="1" applyFont="1" applyFill="1" applyBorder="1" applyAlignment="1">
      <alignment horizontal="center" vertical="center" wrapText="1"/>
    </xf>
    <xf numFmtId="14" fontId="176" fillId="0" borderId="0" xfId="0" applyNumberFormat="1" applyFont="1" applyBorder="1" applyAlignment="1">
      <alignment wrapText="1"/>
    </xf>
    <xf numFmtId="0" fontId="116" fillId="0" borderId="37" xfId="3141" applyFont="1" applyBorder="1" applyAlignment="1">
      <alignment vertical="center" wrapText="1"/>
      <protection/>
    </xf>
    <xf numFmtId="0" fontId="182" fillId="0" borderId="8" xfId="0" applyFont="1" applyFill="1" applyBorder="1" applyAlignment="1">
      <alignment horizontal="justify" vertical="center" wrapText="1"/>
    </xf>
    <xf numFmtId="49" fontId="63" fillId="4" borderId="18" xfId="3267" applyNumberFormat="1" applyFont="1" applyFill="1" applyBorder="1" applyAlignment="1" applyProtection="1">
      <alignment horizontal="center" vertical="center" wrapText="1"/>
      <protection locked="0"/>
    </xf>
    <xf numFmtId="49" fontId="63" fillId="4" borderId="41" xfId="3268" applyNumberFormat="1" applyFont="1" applyFill="1" applyBorder="1" applyAlignment="1" applyProtection="1">
      <alignment horizontal="center" vertical="center" wrapText="1"/>
      <protection locked="0"/>
    </xf>
    <xf numFmtId="0" fontId="4" fillId="77" borderId="38" xfId="3267" applyFont="1" applyFill="1" applyBorder="1" applyAlignment="1" applyProtection="1">
      <alignment horizontal="center" vertical="center" wrapText="1"/>
      <protection/>
    </xf>
    <xf numFmtId="49" fontId="4" fillId="77" borderId="38" xfId="3269" applyNumberFormat="1" applyFont="1" applyFill="1" applyBorder="1" applyAlignment="1" applyProtection="1">
      <alignment horizontal="center" vertical="center" wrapText="1"/>
      <protection/>
    </xf>
    <xf numFmtId="49" fontId="4" fillId="77" borderId="49" xfId="3269" applyNumberFormat="1" applyFont="1" applyFill="1" applyBorder="1" applyAlignment="1" applyProtection="1">
      <alignment horizontal="center" vertical="center" wrapText="1"/>
      <protection/>
    </xf>
    <xf numFmtId="14" fontId="63" fillId="79" borderId="50" xfId="3269" applyNumberFormat="1" applyFont="1" applyFill="1" applyBorder="1" applyAlignment="1" applyProtection="1">
      <alignment horizontal="center" vertical="center" wrapText="1"/>
      <protection locked="0"/>
    </xf>
    <xf numFmtId="0" fontId="63" fillId="79" borderId="51" xfId="3268" applyNumberFormat="1" applyFont="1" applyFill="1" applyBorder="1" applyAlignment="1" applyProtection="1">
      <alignment horizontal="center" vertical="center" wrapText="1"/>
      <protection locked="0"/>
    </xf>
    <xf numFmtId="0" fontId="63" fillId="79" borderId="52" xfId="3266" applyFont="1" applyFill="1" applyBorder="1" applyAlignment="1" applyProtection="1">
      <alignment horizontal="center" vertical="center" wrapText="1"/>
      <protection locked="0"/>
    </xf>
    <xf numFmtId="49" fontId="63" fillId="79" borderId="53" xfId="3268" applyFill="1" applyBorder="1" applyAlignment="1" applyProtection="1">
      <alignment horizontal="center" vertical="center" wrapText="1"/>
      <protection locked="0"/>
    </xf>
    <xf numFmtId="0" fontId="63" fillId="79" borderId="54" xfId="3270" applyNumberFormat="1" applyFont="1" applyFill="1" applyBorder="1" applyAlignment="1" applyProtection="1">
      <alignment horizontal="center" vertical="center" wrapText="1"/>
      <protection locked="0"/>
    </xf>
    <xf numFmtId="0" fontId="63" fillId="79" borderId="55" xfId="3270" applyNumberFormat="1" applyFont="1" applyFill="1" applyBorder="1" applyAlignment="1" applyProtection="1">
      <alignment horizontal="center" vertical="center" wrapText="1"/>
      <protection locked="0"/>
    </xf>
    <xf numFmtId="49" fontId="63" fillId="79" borderId="18" xfId="3270" applyNumberFormat="1" applyFont="1" applyFill="1" applyBorder="1" applyAlignment="1" applyProtection="1">
      <alignment horizontal="center" vertical="center" wrapText="1"/>
      <protection locked="0"/>
    </xf>
    <xf numFmtId="49" fontId="63" fillId="79" borderId="41" xfId="3270" applyNumberFormat="1" applyFont="1" applyFill="1" applyBorder="1" applyAlignment="1" applyProtection="1">
      <alignment horizontal="center" vertical="center" wrapText="1"/>
      <protection locked="0"/>
    </xf>
    <xf numFmtId="0" fontId="63" fillId="79" borderId="18" xfId="3266" applyNumberFormat="1" applyFont="1" applyFill="1" applyBorder="1" applyAlignment="1" applyProtection="1">
      <alignment horizontal="center" vertical="center" wrapText="1"/>
      <protection locked="0"/>
    </xf>
    <xf numFmtId="0" fontId="63" fillId="79" borderId="41" xfId="3266" applyNumberFormat="1" applyFont="1" applyFill="1" applyBorder="1" applyAlignment="1" applyProtection="1">
      <alignment horizontal="center" vertical="center" wrapText="1"/>
      <protection locked="0"/>
    </xf>
    <xf numFmtId="0" fontId="4" fillId="36" borderId="56" xfId="3267" applyFont="1" applyFill="1" applyBorder="1" applyAlignment="1" applyProtection="1">
      <alignment horizontal="center" vertical="center" wrapText="1"/>
      <protection/>
    </xf>
    <xf numFmtId="0" fontId="4" fillId="36" borderId="57" xfId="3267" applyFont="1" applyFill="1" applyBorder="1" applyAlignment="1" applyProtection="1">
      <alignment horizontal="center" vertical="center" wrapText="1"/>
      <protection/>
    </xf>
    <xf numFmtId="0" fontId="4" fillId="36" borderId="58" xfId="3267" applyFont="1" applyFill="1" applyBorder="1" applyAlignment="1" applyProtection="1">
      <alignment horizontal="center" vertical="center" wrapText="1"/>
      <protection/>
    </xf>
    <xf numFmtId="0" fontId="4" fillId="77" borderId="40" xfId="3267" applyFont="1" applyFill="1" applyBorder="1" applyAlignment="1" applyProtection="1">
      <alignment horizontal="center" vertical="center" wrapText="1"/>
      <protection/>
    </xf>
    <xf numFmtId="49" fontId="63" fillId="0" borderId="38" xfId="3268" applyFont="1" applyBorder="1" applyAlignment="1" applyProtection="1">
      <alignment horizontal="center" vertical="center" wrapText="1"/>
      <protection/>
    </xf>
    <xf numFmtId="0" fontId="63" fillId="0" borderId="54" xfId="3266" applyFont="1" applyBorder="1" applyAlignment="1" applyProtection="1">
      <alignment horizontal="center" wrapText="1"/>
      <protection locked="0"/>
    </xf>
    <xf numFmtId="0" fontId="63" fillId="0" borderId="55" xfId="3266" applyFont="1" applyBorder="1" applyAlignment="1" applyProtection="1">
      <alignment horizontal="center" wrapText="1"/>
      <protection locked="0"/>
    </xf>
    <xf numFmtId="0" fontId="63" fillId="66" borderId="18" xfId="3268" applyNumberFormat="1" applyFont="1" applyFill="1" applyBorder="1" applyAlignment="1" applyProtection="1">
      <alignment horizontal="center" vertical="center" wrapText="1"/>
      <protection/>
    </xf>
    <xf numFmtId="0" fontId="63" fillId="66" borderId="41" xfId="3268" applyNumberFormat="1" applyFont="1" applyFill="1" applyBorder="1" applyAlignment="1" applyProtection="1">
      <alignment horizontal="center" vertical="center" wrapText="1"/>
      <protection/>
    </xf>
    <xf numFmtId="49" fontId="63" fillId="3" borderId="18" xfId="3268" applyFont="1" applyFill="1" applyBorder="1" applyAlignment="1" applyProtection="1">
      <alignment horizontal="center" vertical="center" wrapText="1"/>
      <protection/>
    </xf>
    <xf numFmtId="49" fontId="63" fillId="3" borderId="41" xfId="3268" applyFont="1" applyFill="1" applyBorder="1" applyAlignment="1" applyProtection="1">
      <alignment horizontal="center" vertical="center" wrapText="1"/>
      <protection/>
    </xf>
    <xf numFmtId="0" fontId="3" fillId="0" borderId="59" xfId="3141" applyFont="1" applyBorder="1" applyAlignment="1">
      <alignment horizontal="center" vertical="center" wrapText="1"/>
      <protection/>
    </xf>
    <xf numFmtId="0" fontId="3" fillId="0" borderId="37" xfId="3141" applyFont="1" applyBorder="1" applyAlignment="1">
      <alignment horizontal="center" vertical="center" wrapText="1"/>
      <protection/>
    </xf>
    <xf numFmtId="0" fontId="176" fillId="0" borderId="60" xfId="0" applyFont="1" applyBorder="1" applyAlignment="1">
      <alignment horizontal="center" vertical="center" wrapText="1"/>
    </xf>
    <xf numFmtId="0" fontId="176" fillId="0" borderId="44" xfId="0" applyFont="1" applyBorder="1" applyAlignment="1">
      <alignment horizontal="center" vertical="center" wrapText="1"/>
    </xf>
    <xf numFmtId="0" fontId="176" fillId="0" borderId="59" xfId="0" applyFont="1" applyBorder="1" applyAlignment="1">
      <alignment horizontal="center" vertical="center" wrapText="1"/>
    </xf>
    <xf numFmtId="0" fontId="176" fillId="0" borderId="61" xfId="0" applyFont="1" applyBorder="1" applyAlignment="1">
      <alignment horizontal="center" vertical="center"/>
    </xf>
    <xf numFmtId="0" fontId="176" fillId="0" borderId="37" xfId="0" applyFont="1" applyBorder="1" applyAlignment="1">
      <alignment horizontal="center" vertical="center"/>
    </xf>
    <xf numFmtId="0" fontId="176" fillId="0" borderId="0" xfId="0" applyFont="1" applyAlignment="1">
      <alignment horizontal="right"/>
    </xf>
    <xf numFmtId="0" fontId="183" fillId="0" borderId="21" xfId="0" applyFont="1" applyBorder="1" applyAlignment="1">
      <alignment horizontal="center"/>
    </xf>
    <xf numFmtId="0" fontId="176" fillId="0" borderId="0" xfId="0" applyFont="1" applyAlignment="1">
      <alignment horizontal="left" vertical="center" wrapText="1"/>
    </xf>
    <xf numFmtId="0" fontId="179" fillId="0" borderId="0" xfId="0" applyFont="1" applyBorder="1" applyAlignment="1">
      <alignment horizontal="center" vertical="center"/>
    </xf>
    <xf numFmtId="0" fontId="176" fillId="0" borderId="0" xfId="0" applyFont="1" applyAlignment="1">
      <alignment horizontal="right" vertical="center"/>
    </xf>
    <xf numFmtId="0" fontId="0" fillId="0" borderId="0" xfId="0" applyAlignment="1">
      <alignment horizontal="center" wrapText="1" shrinkToFit="1"/>
    </xf>
    <xf numFmtId="0" fontId="188" fillId="0" borderId="0" xfId="0" applyFont="1" applyAlignment="1">
      <alignment horizontal="center" vertical="center" wrapText="1" shrinkToFit="1"/>
    </xf>
    <xf numFmtId="0" fontId="166" fillId="0" borderId="0" xfId="0" applyFont="1" applyAlignment="1">
      <alignment horizontal="center" wrapText="1" shrinkToFit="1"/>
    </xf>
    <xf numFmtId="0" fontId="176" fillId="0" borderId="8" xfId="0" applyFont="1" applyFill="1" applyBorder="1" applyAlignment="1">
      <alignment horizontal="justify" vertical="center" wrapText="1"/>
    </xf>
    <xf numFmtId="205" fontId="176" fillId="0" borderId="8" xfId="0" applyNumberFormat="1" applyFont="1" applyFill="1" applyBorder="1" applyAlignment="1">
      <alignment horizontal="center" vertical="center" wrapText="1"/>
    </xf>
    <xf numFmtId="205" fontId="176" fillId="0" borderId="8" xfId="0" applyNumberFormat="1" applyFont="1" applyFill="1" applyBorder="1" applyAlignment="1">
      <alignment horizontal="center" vertical="center"/>
    </xf>
    <xf numFmtId="4" fontId="186" fillId="0" borderId="8" xfId="0" applyNumberFormat="1" applyFont="1" applyFill="1" applyBorder="1" applyAlignment="1">
      <alignment horizontal="center" vertical="center" wrapText="1"/>
    </xf>
  </cellXfs>
  <cellStyles count="377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2.1.10 Расходы на содержание зданий" xfId="23"/>
    <cellStyle name="_2.1.10 Расходы на содержание зданий_Приложение 6 Стадник" xfId="24"/>
    <cellStyle name="_2.1.11 Прочие материалы" xfId="25"/>
    <cellStyle name="_2.1.11 Прочие материалы_Приложение 6 Стадник" xfId="26"/>
    <cellStyle name="_2.2 Проект Штатное Орловский филиал с 01.01.07" xfId="27"/>
    <cellStyle name="_2.2 Проект Штатное Орловский филиал с 01.01.07_Приложение 6 Стадник" xfId="28"/>
    <cellStyle name="_2.5.3 Страхование" xfId="29"/>
    <cellStyle name="_2.5.3 Страхование_Приложение 6 Стадник" xfId="30"/>
    <cellStyle name="_4. Бюджетные формы ОАО ГПРГ" xfId="31"/>
    <cellStyle name="_4. Бюджетные формы ОАО ГПРГ_Бюджетные формы 2008 план 30.08.07" xfId="32"/>
    <cellStyle name="_4. Бюджетные формы ОАО ГПРГ_Бюджетные формы 2008 план 30.08.07_1 кв. 2014  ф.1,2" xfId="33"/>
    <cellStyle name="_4. Бюджетные формы ОАО ГПРГ_Бюджетные формы 2008 план 30.08.07_Исправлены форма 9.3 и расшифровки Саратовгаз" xfId="34"/>
    <cellStyle name="_4. Бюджетные формы ОАО ГПРГ_Бюджетные формы 2008 план 30.08.07_Книга1" xfId="35"/>
    <cellStyle name="_4. Бюджетные формы ОАО ГПРГ_Бюджетные формы 2008 план 30.08.07_Книга1_Приложение 6 Стадник" xfId="36"/>
    <cellStyle name="_4. Бюджетные формы ОАО ГПРГ_Бюджетные формы 2008 план 30.08.07_Приложение 1_Бюджетные формы" xfId="37"/>
    <cellStyle name="_4. Бюджетные формы ОАО ГПРГ_Бюджетные формы 2008 план 30.08.07_Приложение 1_Бюджетные формы_Приложение 6 Стадник" xfId="38"/>
    <cellStyle name="_4. Бюджетные формы ОАО ГПРГ_Бюджетные формы 2008 план 30.08.07_Приложение 2_Расшифровки" xfId="39"/>
    <cellStyle name="_4. Бюджетные формы ОАО ГПРГ_Бюджетные формы 2008 план 30.08.07_Приложение 2_Расшифровки на 2012 год ОАО Саратовгаз ( с премией)" xfId="40"/>
    <cellStyle name="_4. Бюджетные формы ОАО ГПРГ_Бюджетные формы 2008 план 30.08.07_Расшифровки ОАО Саратовгаз 9 мес. 2013 г" xfId="41"/>
    <cellStyle name="_4. Бюджетные формы ОАО ГПРГ_Бюджетные формы 2008 план 30.08.07_Форма 9 3 2009 г " xfId="42"/>
    <cellStyle name="_4. Бюджетные формы ОАО ГПРГ_Бюджетные формы 2008 план 30.08.07_Форма 9 3 2009 г  (2)" xfId="43"/>
    <cellStyle name="_4. Бюджетные формы ОАО ГПРГ_Бюджетные формы 2008 план 30.08.07_Форма 9 3 2009 г  (2)_МатерЗатрВФ" xfId="44"/>
    <cellStyle name="_4. Бюджетные формы ОАО ГПРГ_Бюджетные формы 2008 план 30.08.07_Форма 9 3 2009 г  (2)_МатерСМР" xfId="45"/>
    <cellStyle name="_4. Бюджетные формы ОАО ГПРГ_Бюджетные формы 2008 план 30.08.07_Форма 9 3 2009 г _МатерЗатрВФ" xfId="46"/>
    <cellStyle name="_4. Бюджетные формы ОАО ГПРГ_Бюджетные формы 2008 план 30.08.07_Форма 9 3 2009 г _МатерСМР" xfId="47"/>
    <cellStyle name="_4. Бюджетные формы ОАО ГПРГ_Бюджетные формы 2008 план 30.08.07_ЧП нараст итогом" xfId="48"/>
    <cellStyle name="_4. Бюджетные формы ОАО ГПРГ_Бюджетные формы 2008 план 30.08.07_ЧП нараст итогом_Приложение 6 Стадник" xfId="49"/>
    <cellStyle name="_4. Бюджетные формы ОАО ГПРГ_Бюджетные формы 2008 план 31.08.07" xfId="50"/>
    <cellStyle name="_4. Бюджетные формы ОАО ГПРГ_Бюджетные формы 2008 план 31.08.07_1 кв. 2014  ф.1,2" xfId="51"/>
    <cellStyle name="_4. Бюджетные формы ОАО ГПРГ_Бюджетные формы 2008 план 31.08.07_Исправлены форма 9.3 и расшифровки Саратовгаз" xfId="52"/>
    <cellStyle name="_4. Бюджетные формы ОАО ГПРГ_Бюджетные формы 2008 план 31.08.07_Книга1" xfId="53"/>
    <cellStyle name="_4. Бюджетные формы ОАО ГПРГ_Бюджетные формы 2008 план 31.08.07_Книга1_Приложение 6 Стадник" xfId="54"/>
    <cellStyle name="_4. Бюджетные формы ОАО ГПРГ_Бюджетные формы 2008 план 31.08.07_Приложение 1_Бюджетные формы" xfId="55"/>
    <cellStyle name="_4. Бюджетные формы ОАО ГПРГ_Бюджетные формы 2008 план 31.08.07_Приложение 1_Бюджетные формы_Приложение 6 Стадник" xfId="56"/>
    <cellStyle name="_4. Бюджетные формы ОАО ГПРГ_Бюджетные формы 2008 план 31.08.07_Приложение 2_Расшифровки" xfId="57"/>
    <cellStyle name="_4. Бюджетные формы ОАО ГПРГ_Бюджетные формы 2008 план 31.08.07_Приложение 2_Расшифровки на 2012 год ОАО Саратовгаз ( с премией)" xfId="58"/>
    <cellStyle name="_4. Бюджетные формы ОАО ГПРГ_Бюджетные формы 2008 план 31.08.07_Расшифровки ОАО Саратовгаз 9 мес. 2013 г" xfId="59"/>
    <cellStyle name="_4. Бюджетные формы ОАО ГПРГ_Бюджетные формы 2008 план 31.08.07_Форма 9 3 2009 г " xfId="60"/>
    <cellStyle name="_4. Бюджетные формы ОАО ГПРГ_Бюджетные формы 2008 план 31.08.07_Форма 9 3 2009 г  (2)" xfId="61"/>
    <cellStyle name="_4. Бюджетные формы ОАО ГПРГ_Бюджетные формы 2008 план 31.08.07_Форма 9 3 2009 г  (2)_МатерЗатрВФ" xfId="62"/>
    <cellStyle name="_4. Бюджетные формы ОАО ГПРГ_Бюджетные формы 2008 план 31.08.07_Форма 9 3 2009 г  (2)_МатерСМР" xfId="63"/>
    <cellStyle name="_4. Бюджетные формы ОАО ГПРГ_Бюджетные формы 2008 план 31.08.07_Форма 9 3 2009 г _МатерЗатрВФ" xfId="64"/>
    <cellStyle name="_4. Бюджетные формы ОАО ГПРГ_Бюджетные формы 2008 план 31.08.07_Форма 9 3 2009 г _МатерСМР" xfId="65"/>
    <cellStyle name="_4. Бюджетные формы ОАО ГПРГ_Бюджетные формы 2008 план 31.08.07_ЧП нараст итогом" xfId="66"/>
    <cellStyle name="_4. Бюджетные формы ОАО ГПРГ_Бюджетные формы 2008 план 31.08.07_ЧП нараст итогом_Приложение 6 Стадник" xfId="67"/>
    <cellStyle name="_4. Бюджетные формы ОАО ГПРГ_Приложение 6 Стадник" xfId="68"/>
    <cellStyle name="_4. Бюджетные формы ОАО ГПРГ_Форма 9 3 2009 г " xfId="69"/>
    <cellStyle name="_4. Бюджетные формы ОАО ГПРГ_Форма 9 3 2009 г  (2)" xfId="70"/>
    <cellStyle name="_9 4" xfId="71"/>
    <cellStyle name="_9 4_1 кв. 2014  ф.1,2" xfId="72"/>
    <cellStyle name="_9 4_Исправлены форма 9.3 и расшифровки Саратовгаз" xfId="73"/>
    <cellStyle name="_9 4_Книга1" xfId="74"/>
    <cellStyle name="_9 4_Книга1_Приложение 6 Стадник" xfId="75"/>
    <cellStyle name="_9 4_Приложение 1_Бюджетные формы" xfId="76"/>
    <cellStyle name="_9 4_Приложение 1_Бюджетные формы_Приложение 6 Стадник" xfId="77"/>
    <cellStyle name="_9 4_Приложение 2_Расшифровки" xfId="78"/>
    <cellStyle name="_9 4_Приложение 2_Расшифровки на 2012 год ОАО Саратовгаз ( с премией)" xfId="79"/>
    <cellStyle name="_9 4_Расшифровки ОАО Саратовгаз 9 мес. 2013 г" xfId="80"/>
    <cellStyle name="_9 4_Форма 9 3 2009 г " xfId="81"/>
    <cellStyle name="_9 4_Форма 9 3 2009 г  (2)" xfId="82"/>
    <cellStyle name="_9 4_Форма 9 3 2009 г  (2)_МатерЗатрВФ" xfId="83"/>
    <cellStyle name="_9 4_Форма 9 3 2009 г  (2)_МатерСМР" xfId="84"/>
    <cellStyle name="_9 4_Форма 9 3 2009 г _МатерЗатрВФ" xfId="85"/>
    <cellStyle name="_9 4_Форма 9 3 2009 г _МатерСМР" xfId="86"/>
    <cellStyle name="_9 4_ЧП нараст итогом" xfId="87"/>
    <cellStyle name="_9 4_ЧП нараст итогом_Приложение 6 Стадник" xfId="88"/>
    <cellStyle name="_CashFlow_2007_проект_02_02_final" xfId="89"/>
    <cellStyle name="_Model_RAB Мой" xfId="90"/>
    <cellStyle name="_Model_RAB Мой 2" xfId="91"/>
    <cellStyle name="_Model_RAB Мой 2_OREP.KU.2011.MONTHLY.02(v0.1)" xfId="92"/>
    <cellStyle name="_Model_RAB Мой 2_OREP.KU.2011.MONTHLY.02(v0.4)" xfId="93"/>
    <cellStyle name="_Model_RAB Мой 2_OREP.KU.2011.MONTHLY.11(v1.4)" xfId="94"/>
    <cellStyle name="_Model_RAB Мой 2_OREP.KU.2011.MONTHLY.11(v1.4)_UPDATE.BALANCE.WARM.2012YEAR.TO.1.1" xfId="95"/>
    <cellStyle name="_Model_RAB Мой 2_UPDATE.BALANCE.WARM.2012YEAR.TO.1.1" xfId="96"/>
    <cellStyle name="_Model_RAB Мой 2_UPDATE.OREP.KU.2011.MONTHLY.02.TO.1.2" xfId="97"/>
    <cellStyle name="_Model_RAB Мой_46EE.2011(v1.0)" xfId="98"/>
    <cellStyle name="_Model_RAB Мой_46EE.2011(v1.0)_46TE.2011(v1.0)" xfId="99"/>
    <cellStyle name="_Model_RAB Мой_46EE.2011(v1.0)_INDEX.STATION.2012(v1.0)_" xfId="100"/>
    <cellStyle name="_Model_RAB Мой_46EE.2011(v1.0)_INDEX.STATION.2012(v2.0)" xfId="101"/>
    <cellStyle name="_Model_RAB Мой_46EE.2011(v1.0)_INDEX.STATION.2012(v2.1)" xfId="102"/>
    <cellStyle name="_Model_RAB Мой_46EE.2011(v1.0)_TEPLO.PREDEL.2012.M(v1.1)_test" xfId="103"/>
    <cellStyle name="_Model_RAB Мой_46EE.2011(v1.2)" xfId="104"/>
    <cellStyle name="_Model_RAB Мой_46EP.2011(v2.0)" xfId="105"/>
    <cellStyle name="_Model_RAB Мой_46EP.2012(v0.1)" xfId="106"/>
    <cellStyle name="_Model_RAB Мой_46TE.2011(v1.0)" xfId="107"/>
    <cellStyle name="_Model_RAB Мой_4DNS.UPDATE.EXAMPLE" xfId="108"/>
    <cellStyle name="_Model_RAB Мой_ARMRAZR" xfId="109"/>
    <cellStyle name="_Model_RAB Мой_BALANCE.WARM.2010.FACT(v1.0)" xfId="110"/>
    <cellStyle name="_Model_RAB Мой_BALANCE.WARM.2010.PLAN" xfId="111"/>
    <cellStyle name="_Model_RAB Мой_BALANCE.WARM.2011YEAR(v0.7)" xfId="112"/>
    <cellStyle name="_Model_RAB Мой_BALANCE.WARM.2011YEAR.NEW.UPDATE.SCHEME" xfId="113"/>
    <cellStyle name="_Model_RAB Мой_CALC.NORMATIV.KU(v0.2)" xfId="114"/>
    <cellStyle name="_Model_RAB Мой_EE.2REK.P2011.4.78(v0.3)" xfId="115"/>
    <cellStyle name="_Model_RAB Мой_FORM3.1.2013(v0.2)" xfId="116"/>
    <cellStyle name="_Model_RAB Мой_FORM3.2013(v1.0)" xfId="117"/>
    <cellStyle name="_Model_RAB Мой_FORM3.REG(v1.0)" xfId="118"/>
    <cellStyle name="_Model_RAB Мой_FORM910.2012(v1.1)" xfId="119"/>
    <cellStyle name="_Model_RAB Мой_INDEX.STATION.2012(v2.1)" xfId="120"/>
    <cellStyle name="_Model_RAB Мой_INDEX.STATION.2013(v1.0)_патч до 1.1" xfId="121"/>
    <cellStyle name="_Model_RAB Мой_INVEST.EE.PLAN.4.78(v0.1)" xfId="122"/>
    <cellStyle name="_Model_RAB Мой_INVEST.EE.PLAN.4.78(v0.3)" xfId="123"/>
    <cellStyle name="_Model_RAB Мой_INVEST.EE.PLAN.4.78(v1.0)" xfId="124"/>
    <cellStyle name="_Model_RAB Мой_INVEST.EE.PLAN.4.78(v1.0)_PASSPORT.TEPLO.PROIZV(v2.0)" xfId="125"/>
    <cellStyle name="_Model_RAB Мой_INVEST.EE.PLAN.4.78(v1.0)_PASSPORT.TEPLO.PROIZV(v2.0)_INDEX.STATION.2013(v1.0)_патч до 1.1" xfId="126"/>
    <cellStyle name="_Model_RAB Мой_INVEST.EE.PLAN.4.78(v1.0)_PASSPORT.TEPLO.PROIZV(v2.0)_TEPLO.PREDEL.2013(v2.0)" xfId="127"/>
    <cellStyle name="_Model_RAB Мой_INVEST.PLAN.4.78(v0.1)" xfId="128"/>
    <cellStyle name="_Model_RAB Мой_INVEST.WARM.PLAN.4.78(v0.1)" xfId="129"/>
    <cellStyle name="_Model_RAB Мой_INVEST_WARM_PLAN" xfId="130"/>
    <cellStyle name="_Model_RAB Мой_NADB.JNVLP.APTEKA.2012(v1.0)_21_02_12" xfId="131"/>
    <cellStyle name="_Model_RAB Мой_NADB.JNVLS.APTEKA.2011(v1.3.3)" xfId="132"/>
    <cellStyle name="_Model_RAB Мой_NADB.JNVLS.APTEKA.2011(v1.3.3)_46TE.2011(v1.0)" xfId="133"/>
    <cellStyle name="_Model_RAB Мой_NADB.JNVLS.APTEKA.2011(v1.3.3)_INDEX.STATION.2012(v1.0)_" xfId="134"/>
    <cellStyle name="_Model_RAB Мой_NADB.JNVLS.APTEKA.2011(v1.3.3)_INDEX.STATION.2012(v2.0)" xfId="135"/>
    <cellStyle name="_Model_RAB Мой_NADB.JNVLS.APTEKA.2011(v1.3.3)_INDEX.STATION.2012(v2.1)" xfId="136"/>
    <cellStyle name="_Model_RAB Мой_NADB.JNVLS.APTEKA.2011(v1.3.3)_TEPLO.PREDEL.2012.M(v1.1)_test" xfId="137"/>
    <cellStyle name="_Model_RAB Мой_NADB.JNVLS.APTEKA.2011(v1.3.4)" xfId="138"/>
    <cellStyle name="_Model_RAB Мой_NADB.JNVLS.APTEKA.2011(v1.3.4)_46TE.2011(v1.0)" xfId="139"/>
    <cellStyle name="_Model_RAB Мой_NADB.JNVLS.APTEKA.2011(v1.3.4)_INDEX.STATION.2012(v1.0)_" xfId="140"/>
    <cellStyle name="_Model_RAB Мой_NADB.JNVLS.APTEKA.2011(v1.3.4)_INDEX.STATION.2012(v2.0)" xfId="141"/>
    <cellStyle name="_Model_RAB Мой_NADB.JNVLS.APTEKA.2011(v1.3.4)_INDEX.STATION.2012(v2.1)" xfId="142"/>
    <cellStyle name="_Model_RAB Мой_NADB.JNVLS.APTEKA.2011(v1.3.4)_TEPLO.PREDEL.2012.M(v1.1)_test" xfId="143"/>
    <cellStyle name="_Model_RAB Мой_PASSPORT.TEPLO.PROIZV(v2.1)" xfId="144"/>
    <cellStyle name="_Model_RAB Мой_PASSPORT.TEPLO.SETI(v0.7)" xfId="145"/>
    <cellStyle name="_Model_RAB Мой_PASSPORT.TEPLO.SETI(v1.0)" xfId="146"/>
    <cellStyle name="_Model_RAB Мой_PREDEL.JKH.UTV.2011(v1.0.1)" xfId="147"/>
    <cellStyle name="_Model_RAB Мой_PREDEL.JKH.UTV.2011(v1.0.1)_46TE.2011(v1.0)" xfId="148"/>
    <cellStyle name="_Model_RAB Мой_PREDEL.JKH.UTV.2011(v1.0.1)_INDEX.STATION.2012(v1.0)_" xfId="149"/>
    <cellStyle name="_Model_RAB Мой_PREDEL.JKH.UTV.2011(v1.0.1)_INDEX.STATION.2012(v2.0)" xfId="150"/>
    <cellStyle name="_Model_RAB Мой_PREDEL.JKH.UTV.2011(v1.0.1)_INDEX.STATION.2012(v2.1)" xfId="151"/>
    <cellStyle name="_Model_RAB Мой_PREDEL.JKH.UTV.2011(v1.0.1)_TEPLO.PREDEL.2012.M(v1.1)_test" xfId="152"/>
    <cellStyle name="_Model_RAB Мой_PREDEL.JKH.UTV.2011(v1.1)" xfId="153"/>
    <cellStyle name="_Model_RAB Мой_REP.BLR.2012(v1.0)" xfId="154"/>
    <cellStyle name="_Model_RAB Мой_TEHSHEET" xfId="155"/>
    <cellStyle name="_Model_RAB Мой_TEPLO.PREDEL.2012.M(v1.1)" xfId="156"/>
    <cellStyle name="_Model_RAB Мой_TEPLO.PREDEL.2013(v2.0)" xfId="157"/>
    <cellStyle name="_Model_RAB Мой_TEST.TEMPLATE" xfId="158"/>
    <cellStyle name="_Model_RAB Мой_UPDATE.46EE.2011.TO.1.1" xfId="159"/>
    <cellStyle name="_Model_RAB Мой_UPDATE.46TE.2011.TO.1.1" xfId="160"/>
    <cellStyle name="_Model_RAB Мой_UPDATE.46TE.2011.TO.1.2" xfId="161"/>
    <cellStyle name="_Model_RAB Мой_UPDATE.BALANCE.WARM.2011YEAR.TO.1.1" xfId="162"/>
    <cellStyle name="_Model_RAB Мой_UPDATE.BALANCE.WARM.2011YEAR.TO.1.1_46TE.2011(v1.0)" xfId="163"/>
    <cellStyle name="_Model_RAB Мой_UPDATE.BALANCE.WARM.2011YEAR.TO.1.1_INDEX.STATION.2012(v1.0)_" xfId="164"/>
    <cellStyle name="_Model_RAB Мой_UPDATE.BALANCE.WARM.2011YEAR.TO.1.1_INDEX.STATION.2012(v2.0)" xfId="165"/>
    <cellStyle name="_Model_RAB Мой_UPDATE.BALANCE.WARM.2011YEAR.TO.1.1_INDEX.STATION.2012(v2.1)" xfId="166"/>
    <cellStyle name="_Model_RAB Мой_UPDATE.BALANCE.WARM.2011YEAR.TO.1.1_OREP.KU.2011.MONTHLY.02(v1.1)" xfId="167"/>
    <cellStyle name="_Model_RAB Мой_UPDATE.BALANCE.WARM.2011YEAR.TO.1.1_TEPLO.PREDEL.2012.M(v1.1)_test" xfId="168"/>
    <cellStyle name="_Model_RAB Мой_UPDATE.BALANCE.WARM.2011YEAR.TO.1.2" xfId="169"/>
    <cellStyle name="_Model_RAB Мой_UPDATE.BALANCE.WARM.2011YEAR.TO.1.4.64" xfId="170"/>
    <cellStyle name="_Model_RAB Мой_UPDATE.BALANCE.WARM.2011YEAR.TO.1.5.64" xfId="171"/>
    <cellStyle name="_Model_RAB Мой_UPDATE.NADB.JNVLS.APTEKA.2011.TO.1.3.4" xfId="172"/>
    <cellStyle name="_Model_RAB_MRSK_svod" xfId="173"/>
    <cellStyle name="_Model_RAB_MRSK_svod 2" xfId="174"/>
    <cellStyle name="_Model_RAB_MRSK_svod 2_OREP.KU.2011.MONTHLY.02(v0.1)" xfId="175"/>
    <cellStyle name="_Model_RAB_MRSK_svod 2_OREP.KU.2011.MONTHLY.02(v0.4)" xfId="176"/>
    <cellStyle name="_Model_RAB_MRSK_svod 2_OREP.KU.2011.MONTHLY.11(v1.4)" xfId="177"/>
    <cellStyle name="_Model_RAB_MRSK_svod 2_OREP.KU.2011.MONTHLY.11(v1.4)_UPDATE.BALANCE.WARM.2012YEAR.TO.1.1" xfId="178"/>
    <cellStyle name="_Model_RAB_MRSK_svod 2_UPDATE.BALANCE.WARM.2012YEAR.TO.1.1" xfId="179"/>
    <cellStyle name="_Model_RAB_MRSK_svod 2_UPDATE.OREP.KU.2011.MONTHLY.02.TO.1.2" xfId="180"/>
    <cellStyle name="_Model_RAB_MRSK_svod_46EE.2011(v1.0)" xfId="181"/>
    <cellStyle name="_Model_RAB_MRSK_svod_46EE.2011(v1.0)_46TE.2011(v1.0)" xfId="182"/>
    <cellStyle name="_Model_RAB_MRSK_svod_46EE.2011(v1.0)_INDEX.STATION.2012(v1.0)_" xfId="183"/>
    <cellStyle name="_Model_RAB_MRSK_svod_46EE.2011(v1.0)_INDEX.STATION.2012(v2.0)" xfId="184"/>
    <cellStyle name="_Model_RAB_MRSK_svod_46EE.2011(v1.0)_INDEX.STATION.2012(v2.1)" xfId="185"/>
    <cellStyle name="_Model_RAB_MRSK_svod_46EE.2011(v1.0)_TEPLO.PREDEL.2012.M(v1.1)_test" xfId="186"/>
    <cellStyle name="_Model_RAB_MRSK_svod_46EE.2011(v1.2)" xfId="187"/>
    <cellStyle name="_Model_RAB_MRSK_svod_46EP.2011(v2.0)" xfId="188"/>
    <cellStyle name="_Model_RAB_MRSK_svod_46EP.2012(v0.1)" xfId="189"/>
    <cellStyle name="_Model_RAB_MRSK_svod_46TE.2011(v1.0)" xfId="190"/>
    <cellStyle name="_Model_RAB_MRSK_svod_4DNS.UPDATE.EXAMPLE" xfId="191"/>
    <cellStyle name="_Model_RAB_MRSK_svod_ARMRAZR" xfId="192"/>
    <cellStyle name="_Model_RAB_MRSK_svod_BALANCE.WARM.2010.FACT(v1.0)" xfId="193"/>
    <cellStyle name="_Model_RAB_MRSK_svod_BALANCE.WARM.2010.PLAN" xfId="194"/>
    <cellStyle name="_Model_RAB_MRSK_svod_BALANCE.WARM.2011YEAR(v0.7)" xfId="195"/>
    <cellStyle name="_Model_RAB_MRSK_svod_BALANCE.WARM.2011YEAR.NEW.UPDATE.SCHEME" xfId="196"/>
    <cellStyle name="_Model_RAB_MRSK_svod_CALC.NORMATIV.KU(v0.2)" xfId="197"/>
    <cellStyle name="_Model_RAB_MRSK_svod_EE.2REK.P2011.4.78(v0.3)" xfId="198"/>
    <cellStyle name="_Model_RAB_MRSK_svod_FORM3.1.2013(v0.2)" xfId="199"/>
    <cellStyle name="_Model_RAB_MRSK_svod_FORM3.2013(v1.0)" xfId="200"/>
    <cellStyle name="_Model_RAB_MRSK_svod_FORM3.REG(v1.0)" xfId="201"/>
    <cellStyle name="_Model_RAB_MRSK_svod_FORM910.2012(v1.1)" xfId="202"/>
    <cellStyle name="_Model_RAB_MRSK_svod_INDEX.STATION.2012(v2.1)" xfId="203"/>
    <cellStyle name="_Model_RAB_MRSK_svod_INDEX.STATION.2013(v1.0)_патч до 1.1" xfId="204"/>
    <cellStyle name="_Model_RAB_MRSK_svod_INVEST.EE.PLAN.4.78(v0.1)" xfId="205"/>
    <cellStyle name="_Model_RAB_MRSK_svod_INVEST.EE.PLAN.4.78(v0.3)" xfId="206"/>
    <cellStyle name="_Model_RAB_MRSK_svod_INVEST.EE.PLAN.4.78(v1.0)" xfId="207"/>
    <cellStyle name="_Model_RAB_MRSK_svod_INVEST.EE.PLAN.4.78(v1.0)_PASSPORT.TEPLO.PROIZV(v2.0)" xfId="208"/>
    <cellStyle name="_Model_RAB_MRSK_svod_INVEST.EE.PLAN.4.78(v1.0)_PASSPORT.TEPLO.PROIZV(v2.0)_INDEX.STATION.2013(v1.0)_патч до 1.1" xfId="209"/>
    <cellStyle name="_Model_RAB_MRSK_svod_INVEST.EE.PLAN.4.78(v1.0)_PASSPORT.TEPLO.PROIZV(v2.0)_TEPLO.PREDEL.2013(v2.0)" xfId="210"/>
    <cellStyle name="_Model_RAB_MRSK_svod_INVEST.PLAN.4.78(v0.1)" xfId="211"/>
    <cellStyle name="_Model_RAB_MRSK_svod_INVEST.WARM.PLAN.4.78(v0.1)" xfId="212"/>
    <cellStyle name="_Model_RAB_MRSK_svod_INVEST_WARM_PLAN" xfId="213"/>
    <cellStyle name="_Model_RAB_MRSK_svod_NADB.JNVLP.APTEKA.2012(v1.0)_21_02_12" xfId="214"/>
    <cellStyle name="_Model_RAB_MRSK_svod_NADB.JNVLS.APTEKA.2011(v1.3.3)" xfId="215"/>
    <cellStyle name="_Model_RAB_MRSK_svod_NADB.JNVLS.APTEKA.2011(v1.3.3)_46TE.2011(v1.0)" xfId="216"/>
    <cellStyle name="_Model_RAB_MRSK_svod_NADB.JNVLS.APTEKA.2011(v1.3.3)_INDEX.STATION.2012(v1.0)_" xfId="217"/>
    <cellStyle name="_Model_RAB_MRSK_svod_NADB.JNVLS.APTEKA.2011(v1.3.3)_INDEX.STATION.2012(v2.0)" xfId="218"/>
    <cellStyle name="_Model_RAB_MRSK_svod_NADB.JNVLS.APTEKA.2011(v1.3.3)_INDEX.STATION.2012(v2.1)" xfId="219"/>
    <cellStyle name="_Model_RAB_MRSK_svod_NADB.JNVLS.APTEKA.2011(v1.3.3)_TEPLO.PREDEL.2012.M(v1.1)_test" xfId="220"/>
    <cellStyle name="_Model_RAB_MRSK_svod_NADB.JNVLS.APTEKA.2011(v1.3.4)" xfId="221"/>
    <cellStyle name="_Model_RAB_MRSK_svod_NADB.JNVLS.APTEKA.2011(v1.3.4)_46TE.2011(v1.0)" xfId="222"/>
    <cellStyle name="_Model_RAB_MRSK_svod_NADB.JNVLS.APTEKA.2011(v1.3.4)_INDEX.STATION.2012(v1.0)_" xfId="223"/>
    <cellStyle name="_Model_RAB_MRSK_svod_NADB.JNVLS.APTEKA.2011(v1.3.4)_INDEX.STATION.2012(v2.0)" xfId="224"/>
    <cellStyle name="_Model_RAB_MRSK_svod_NADB.JNVLS.APTEKA.2011(v1.3.4)_INDEX.STATION.2012(v2.1)" xfId="225"/>
    <cellStyle name="_Model_RAB_MRSK_svod_NADB.JNVLS.APTEKA.2011(v1.3.4)_TEPLO.PREDEL.2012.M(v1.1)_test" xfId="226"/>
    <cellStyle name="_Model_RAB_MRSK_svod_PASSPORT.TEPLO.PROIZV(v2.1)" xfId="227"/>
    <cellStyle name="_Model_RAB_MRSK_svod_PASSPORT.TEPLO.SETI(v0.7)" xfId="228"/>
    <cellStyle name="_Model_RAB_MRSK_svod_PASSPORT.TEPLO.SETI(v1.0)" xfId="229"/>
    <cellStyle name="_Model_RAB_MRSK_svod_PREDEL.JKH.UTV.2011(v1.0.1)" xfId="230"/>
    <cellStyle name="_Model_RAB_MRSK_svod_PREDEL.JKH.UTV.2011(v1.0.1)_46TE.2011(v1.0)" xfId="231"/>
    <cellStyle name="_Model_RAB_MRSK_svod_PREDEL.JKH.UTV.2011(v1.0.1)_INDEX.STATION.2012(v1.0)_" xfId="232"/>
    <cellStyle name="_Model_RAB_MRSK_svod_PREDEL.JKH.UTV.2011(v1.0.1)_INDEX.STATION.2012(v2.0)" xfId="233"/>
    <cellStyle name="_Model_RAB_MRSK_svod_PREDEL.JKH.UTV.2011(v1.0.1)_INDEX.STATION.2012(v2.1)" xfId="234"/>
    <cellStyle name="_Model_RAB_MRSK_svod_PREDEL.JKH.UTV.2011(v1.0.1)_TEPLO.PREDEL.2012.M(v1.1)_test" xfId="235"/>
    <cellStyle name="_Model_RAB_MRSK_svod_PREDEL.JKH.UTV.2011(v1.1)" xfId="236"/>
    <cellStyle name="_Model_RAB_MRSK_svod_REP.BLR.2012(v1.0)" xfId="237"/>
    <cellStyle name="_Model_RAB_MRSK_svod_TEHSHEET" xfId="238"/>
    <cellStyle name="_Model_RAB_MRSK_svod_TEPLO.PREDEL.2012.M(v1.1)" xfId="239"/>
    <cellStyle name="_Model_RAB_MRSK_svod_TEPLO.PREDEL.2013(v2.0)" xfId="240"/>
    <cellStyle name="_Model_RAB_MRSK_svod_TEST.TEMPLATE" xfId="241"/>
    <cellStyle name="_Model_RAB_MRSK_svod_UPDATE.46EE.2011.TO.1.1" xfId="242"/>
    <cellStyle name="_Model_RAB_MRSK_svod_UPDATE.46TE.2011.TO.1.1" xfId="243"/>
    <cellStyle name="_Model_RAB_MRSK_svod_UPDATE.46TE.2011.TO.1.2" xfId="244"/>
    <cellStyle name="_Model_RAB_MRSK_svod_UPDATE.BALANCE.WARM.2011YEAR.TO.1.1" xfId="245"/>
    <cellStyle name="_Model_RAB_MRSK_svod_UPDATE.BALANCE.WARM.2011YEAR.TO.1.1_46TE.2011(v1.0)" xfId="246"/>
    <cellStyle name="_Model_RAB_MRSK_svod_UPDATE.BALANCE.WARM.2011YEAR.TO.1.1_INDEX.STATION.2012(v1.0)_" xfId="247"/>
    <cellStyle name="_Model_RAB_MRSK_svod_UPDATE.BALANCE.WARM.2011YEAR.TO.1.1_INDEX.STATION.2012(v2.0)" xfId="248"/>
    <cellStyle name="_Model_RAB_MRSK_svod_UPDATE.BALANCE.WARM.2011YEAR.TO.1.1_INDEX.STATION.2012(v2.1)" xfId="249"/>
    <cellStyle name="_Model_RAB_MRSK_svod_UPDATE.BALANCE.WARM.2011YEAR.TO.1.1_OREP.KU.2011.MONTHLY.02(v1.1)" xfId="250"/>
    <cellStyle name="_Model_RAB_MRSK_svod_UPDATE.BALANCE.WARM.2011YEAR.TO.1.1_TEPLO.PREDEL.2012.M(v1.1)_test" xfId="251"/>
    <cellStyle name="_Model_RAB_MRSK_svod_UPDATE.BALANCE.WARM.2011YEAR.TO.1.2" xfId="252"/>
    <cellStyle name="_Model_RAB_MRSK_svod_UPDATE.BALANCE.WARM.2011YEAR.TO.1.4.64" xfId="253"/>
    <cellStyle name="_Model_RAB_MRSK_svod_UPDATE.BALANCE.WARM.2011YEAR.TO.1.5.64" xfId="254"/>
    <cellStyle name="_Model_RAB_MRSK_svod_UPDATE.NADB.JNVLS.APTEKA.2011.TO.1.3.4" xfId="255"/>
    <cellStyle name="_Plug" xfId="256"/>
    <cellStyle name="_Plug_4DNS.UPDATE.EXAMPLE" xfId="257"/>
    <cellStyle name="_Plug_4DNS.UPDATE.EXAMPLE_INDEX.STATION.2013(v1.0)_патч до 1.1" xfId="258"/>
    <cellStyle name="_Анализатор_регламент_vr3" xfId="259"/>
    <cellStyle name="_Анализатор_регламент_vr3_1 кв. 2014  ф.1,2" xfId="260"/>
    <cellStyle name="_Анализатор_регламент_vr3_Бюджетные формы 2008 план 30.08.07" xfId="261"/>
    <cellStyle name="_Анализатор_регламент_vr3_Бюджетные формы 2008 план 30.08.07_1 кв. 2014  ф.1,2" xfId="262"/>
    <cellStyle name="_Анализатор_регламент_vr3_Бюджетные формы 2008 план 30.08.07_Исправлены форма 9.3 и расшифровки Саратовгаз" xfId="263"/>
    <cellStyle name="_Анализатор_регламент_vr3_Бюджетные формы 2008 план 30.08.07_Книга1" xfId="264"/>
    <cellStyle name="_Анализатор_регламент_vr3_Бюджетные формы 2008 план 30.08.07_Книга1_Приложение 6 Стадник" xfId="265"/>
    <cellStyle name="_Анализатор_регламент_vr3_Бюджетные формы 2008 план 30.08.07_Приложение 1_Бюджетные формы" xfId="266"/>
    <cellStyle name="_Анализатор_регламент_vr3_Бюджетные формы 2008 план 30.08.07_Приложение 1_Бюджетные формы_Приложение 6 Стадник" xfId="267"/>
    <cellStyle name="_Анализатор_регламент_vr3_Бюджетные формы 2008 план 30.08.07_Приложение 2_Расшифровки" xfId="268"/>
    <cellStyle name="_Анализатор_регламент_vr3_Бюджетные формы 2008 план 30.08.07_Приложение 2_Расшифровки на 2012 год ОАО Саратовгаз ( с премией)" xfId="269"/>
    <cellStyle name="_Анализатор_регламент_vr3_Бюджетные формы 2008 план 30.08.07_Расшифровки ОАО Саратовгаз 9 мес. 2013 г" xfId="270"/>
    <cellStyle name="_Анализатор_регламент_vr3_Бюджетные формы 2008 план 30.08.07_Форма 9 3 2009 г " xfId="271"/>
    <cellStyle name="_Анализатор_регламент_vr3_Бюджетные формы 2008 план 30.08.07_Форма 9 3 2009 г  (2)" xfId="272"/>
    <cellStyle name="_Анализатор_регламент_vr3_Бюджетные формы 2008 план 30.08.07_Форма 9 3 2009 г  (2)_МатерЗатрВФ" xfId="273"/>
    <cellStyle name="_Анализатор_регламент_vr3_Бюджетные формы 2008 план 30.08.07_Форма 9 3 2009 г  (2)_МатерСМР" xfId="274"/>
    <cellStyle name="_Анализатор_регламент_vr3_Бюджетные формы 2008 план 30.08.07_Форма 9 3 2009 г _МатерЗатрВФ" xfId="275"/>
    <cellStyle name="_Анализатор_регламент_vr3_Бюджетные формы 2008 план 30.08.07_Форма 9 3 2009 г _МатерСМР" xfId="276"/>
    <cellStyle name="_Анализатор_регламент_vr3_Бюджетные формы 2008 план 30.08.07_ЧП нараст итогом" xfId="277"/>
    <cellStyle name="_Анализатор_регламент_vr3_Бюджетные формы 2008 план 30.08.07_ЧП нараст итогом_Приложение 6 Стадник" xfId="278"/>
    <cellStyle name="_Анализатор_регламент_vr3_Бюджетные формы 2008 план 31.08.07" xfId="279"/>
    <cellStyle name="_Анализатор_регламент_vr3_Бюджетные формы 2008 план 31.08.07_1 кв. 2014  ф.1,2" xfId="280"/>
    <cellStyle name="_Анализатор_регламент_vr3_Бюджетные формы 2008 план 31.08.07_Исправлены форма 9.3 и расшифровки Саратовгаз" xfId="281"/>
    <cellStyle name="_Анализатор_регламент_vr3_Бюджетные формы 2008 план 31.08.07_Книга1" xfId="282"/>
    <cellStyle name="_Анализатор_регламент_vr3_Бюджетные формы 2008 план 31.08.07_Книга1_Приложение 6 Стадник" xfId="283"/>
    <cellStyle name="_Анализатор_регламент_vr3_Бюджетные формы 2008 план 31.08.07_Приложение 1_Бюджетные формы" xfId="284"/>
    <cellStyle name="_Анализатор_регламент_vr3_Бюджетные формы 2008 план 31.08.07_Приложение 1_Бюджетные формы_Приложение 6 Стадник" xfId="285"/>
    <cellStyle name="_Анализатор_регламент_vr3_Бюджетные формы 2008 план 31.08.07_Приложение 2_Расшифровки" xfId="286"/>
    <cellStyle name="_Анализатор_регламент_vr3_Бюджетные формы 2008 план 31.08.07_Приложение 2_Расшифровки на 2012 год ОАО Саратовгаз ( с премией)" xfId="287"/>
    <cellStyle name="_Анализатор_регламент_vr3_Бюджетные формы 2008 план 31.08.07_Расшифровки ОАО Саратовгаз 9 мес. 2013 г" xfId="288"/>
    <cellStyle name="_Анализатор_регламент_vr3_Бюджетные формы 2008 план 31.08.07_Форма 9 3 2009 г " xfId="289"/>
    <cellStyle name="_Анализатор_регламент_vr3_Бюджетные формы 2008 план 31.08.07_Форма 9 3 2009 г  (2)" xfId="290"/>
    <cellStyle name="_Анализатор_регламент_vr3_Бюджетные формы 2008 план 31.08.07_Форма 9 3 2009 г  (2)_МатерЗатрВФ" xfId="291"/>
    <cellStyle name="_Анализатор_регламент_vr3_Бюджетные формы 2008 план 31.08.07_Форма 9 3 2009 г  (2)_МатерСМР" xfId="292"/>
    <cellStyle name="_Анализатор_регламент_vr3_Бюджетные формы 2008 план 31.08.07_Форма 9 3 2009 г _МатерЗатрВФ" xfId="293"/>
    <cellStyle name="_Анализатор_регламент_vr3_Бюджетные формы 2008 план 31.08.07_Форма 9 3 2009 г _МатерСМР" xfId="294"/>
    <cellStyle name="_Анализатор_регламент_vr3_Бюджетные формы 2008 план 31.08.07_ЧП нараст итогом" xfId="295"/>
    <cellStyle name="_Анализатор_регламент_vr3_Бюджетные формы 2008 план 31.08.07_ЧП нараст итогом_Приложение 6 Стадник" xfId="296"/>
    <cellStyle name="_Анализатор_регламент_vr3_Исправлены форма 9.3 и расшифровки Саратовгаз" xfId="297"/>
    <cellStyle name="_Анализатор_регламент_vr3_Книга1" xfId="298"/>
    <cellStyle name="_Анализатор_регламент_vr3_Книга1_Приложение 6 Стадник" xfId="299"/>
    <cellStyle name="_Анализатор_регламент_vr3_Приложение 1_Бюджетные формы" xfId="300"/>
    <cellStyle name="_Анализатор_регламент_vr3_Приложение 1_Бюджетные формы_Приложение 6 Стадник" xfId="301"/>
    <cellStyle name="_Анализатор_регламент_vr3_Приложение 2_Расшифровки" xfId="302"/>
    <cellStyle name="_Анализатор_регламент_vr3_Приложение 2_Расшифровки на 2012 год ОАО Саратовгаз ( с премией)" xfId="303"/>
    <cellStyle name="_Анализатор_регламент_vr3_Расшифровки ОАО Саратовгаз 9 мес. 2013 г" xfId="304"/>
    <cellStyle name="_Анализатор_регламент_vr3_Форма 9 3 2009 г " xfId="305"/>
    <cellStyle name="_Анализатор_регламент_vr3_Форма 9 3 2009 г  (2)" xfId="306"/>
    <cellStyle name="_Анализатор_регламент_vr3_ЧП нараст итогом" xfId="307"/>
    <cellStyle name="_Анализатор_регламент_vr3_ЧП нараст итогом_Приложение 6 Стадник" xfId="308"/>
    <cellStyle name="_БДР_формулы_2007_2(нов)" xfId="309"/>
    <cellStyle name="_БДР_формулы_2007_2(нов)_Приложение 6 Стадник" xfId="310"/>
    <cellStyle name="_Бюджет2006_ПОКАЗАТЕЛИ СВОДНЫЕ" xfId="311"/>
    <cellStyle name="_Бюджетные формы 2008 ГПРГ(ГРО) план год" xfId="312"/>
    <cellStyle name="_Бюджетные формы 2008 ГПРГ(ГРО) план год_1 кв. 2014  ф.1,2" xfId="313"/>
    <cellStyle name="_Бюджетные формы 2008 ГПРГ(ГРО) план год_Исправлены форма 9.3 и расшифровки Саратовгаз" xfId="314"/>
    <cellStyle name="_Бюджетные формы 2008 ГПРГ(ГРО) план год_Книга1" xfId="315"/>
    <cellStyle name="_Бюджетные формы 2008 ГПРГ(ГРО) план год_Книга1_Приложение 6 Стадник" xfId="316"/>
    <cellStyle name="_Бюджетные формы 2008 ГПРГ(ГРО) план год_Приложение 1_Бюджетные формы" xfId="317"/>
    <cellStyle name="_Бюджетные формы 2008 ГПРГ(ГРО) план год_Приложение 1_Бюджетные формы_Приложение 6 Стадник" xfId="318"/>
    <cellStyle name="_Бюджетные формы 2008 ГПРГ(ГРО) план год_Приложение 2_Расшифровки" xfId="319"/>
    <cellStyle name="_Бюджетные формы 2008 ГПРГ(ГРО) план год_Приложение 2_Расшифровки на 2012 год ОАО Саратовгаз ( с премией)" xfId="320"/>
    <cellStyle name="_Бюджетные формы 2008 ГПРГ(ГРО) план год_Расшифровки ОАО Саратовгаз 9 мес. 2013 г" xfId="321"/>
    <cellStyle name="_Бюджетные формы 2008 ГПРГ(ГРО) план год_Форма 9 3 2009 г " xfId="322"/>
    <cellStyle name="_Бюджетные формы 2008 ГПРГ(ГРО) план год_Форма 9 3 2009 г  (2)" xfId="323"/>
    <cellStyle name="_Бюджетные формы 2008 ГПРГ(ГРО) план год_ЧП нараст итогом" xfId="324"/>
    <cellStyle name="_Бюджетные формы 2008 ГПРГ(ГРО) план год_ЧП нараст итогом_Приложение 6 Стадник" xfId="325"/>
    <cellStyle name="_Бюджетные формы 2008 с кооректировкой" xfId="326"/>
    <cellStyle name="_Бюджетные формы 2008 с кооректировкой_1 кв. 2014  ф.1,2" xfId="327"/>
    <cellStyle name="_Бюджетные формы 2008 с кооректировкой_Исправлены форма 9.3 и расшифровки Саратовгаз" xfId="328"/>
    <cellStyle name="_Бюджетные формы 2008 с кооректировкой_Книга1" xfId="329"/>
    <cellStyle name="_Бюджетные формы 2008 с кооректировкой_Книга1_Приложение 6 Стадник" xfId="330"/>
    <cellStyle name="_Бюджетные формы 2008 с кооректировкой_Приложение 1_Бюджетные формы" xfId="331"/>
    <cellStyle name="_Бюджетные формы 2008 с кооректировкой_Приложение 1_Бюджетные формы_Приложение 6 Стадник" xfId="332"/>
    <cellStyle name="_Бюджетные формы 2008 с кооректировкой_Приложение 2_Расшифровки" xfId="333"/>
    <cellStyle name="_Бюджетные формы 2008 с кооректировкой_Приложение 2_Расшифровки на 2012 год ОАО Саратовгаз ( с премией)" xfId="334"/>
    <cellStyle name="_Бюджетные формы 2008 с кооректировкой_Расшифровки ОАО Саратовгаз 9 мес. 2013 г" xfId="335"/>
    <cellStyle name="_Бюджетные формы 2008 с кооректировкой_Форма 9 3 2009 г " xfId="336"/>
    <cellStyle name="_Бюджетные формы 2008 с кооректировкой_Форма 9 3 2009 г  (2)" xfId="337"/>
    <cellStyle name="_Бюджетные формы 2008 с кооректировкой_Форма 9 3 2009 г  (2)_МатерЗатрВФ" xfId="338"/>
    <cellStyle name="_Бюджетные формы 2008 с кооректировкой_Форма 9 3 2009 г  (2)_МатерСМР" xfId="339"/>
    <cellStyle name="_Бюджетные формы 2008 с кооректировкой_Форма 9 3 2009 г _МатерЗатрВФ" xfId="340"/>
    <cellStyle name="_Бюджетные формы 2008 с кооректировкой_Форма 9 3 2009 г _МатерСМР" xfId="341"/>
    <cellStyle name="_Бюджетные формы 2008 с кооректировкой_ЧП нараст итогом" xfId="342"/>
    <cellStyle name="_Бюджетные формы 2008 с кооректировкой_ЧП нараст итогом_Приложение 6 Стадник" xfId="343"/>
    <cellStyle name="_ВДГО" xfId="344"/>
    <cellStyle name="_ВДГО_09Приложение 09_Спец. одежда 2014-2016" xfId="345"/>
    <cellStyle name="_ВДГО_11Приложение 11_ОС до 40ыс.руб." xfId="346"/>
    <cellStyle name="_ВДГО_16Приложение 16_Налог на загрязнение_2014-2016" xfId="347"/>
    <cellStyle name="_ВДГО_25Приложение 25_Представительские+командировки+нотариальные_2014" xfId="348"/>
    <cellStyle name="_ВДГО_28Приложение 28_ТО прочего оборудования_2014" xfId="349"/>
    <cellStyle name="_ВДГО_31Приложение 31_Услуги по поверке КИП_УЭГС-7 2014" xfId="350"/>
    <cellStyle name="_ВДГО_43Приложение 43_НПО_2014" xfId="351"/>
    <cellStyle name="_ВДГО_44Приложение 44_2014" xfId="352"/>
    <cellStyle name="_ВДГО_МатерЗатрВФ" xfId="353"/>
    <cellStyle name="_ВДГО_МатерЗатрВФ_Приложение 6 Стадник" xfId="354"/>
    <cellStyle name="_ВДГО_ПланВФ+2010 г.с доп." xfId="355"/>
    <cellStyle name="_ВДГО_ПланВФ+2010 г.с доп._Приложение 6 Стадник" xfId="356"/>
    <cellStyle name="_ВДГО_Приложение 1_Бюджетные формы" xfId="357"/>
    <cellStyle name="_ВДГО_Приложение 1_Бюджетные формы_МатерЗатрВФ" xfId="358"/>
    <cellStyle name="_ВДГО_Приложение 1_Бюджетные формы_МатерСМР" xfId="359"/>
    <cellStyle name="_ВДГО_Приложение 6 для ГПРГ" xfId="360"/>
    <cellStyle name="_ВДГО_Приложение_2_ Тариф 2012 Филиалам" xfId="361"/>
    <cellStyle name="_ВДГО_Приложения к тарифу" xfId="362"/>
    <cellStyle name="_ВДГО_ПрочЗатрВФ" xfId="363"/>
    <cellStyle name="_ВДГО_ПрочЗатрВФ_Приложение 6 Стадник" xfId="364"/>
    <cellStyle name="_ВДГО_Расчет ОНА,ОНО" xfId="365"/>
    <cellStyle name="_ВДГО_Расчет ОНА,ОНО_Приложение 6 Стадник" xfId="366"/>
    <cellStyle name="_ВО ОП ТЭС-ОТ- 2007" xfId="367"/>
    <cellStyle name="_ВО ОП ТЭС-ОТ- 2007_Новая инструкция1_фст" xfId="368"/>
    <cellStyle name="_ВФ ОАО ТЭС-ОТ- 2009" xfId="369"/>
    <cellStyle name="_ВФ ОАО ТЭС-ОТ- 2009_Новая инструкция1_фст" xfId="370"/>
    <cellStyle name="_выручка по присоединениям2" xfId="371"/>
    <cellStyle name="_выручка по присоединениям2_Новая инструкция1_фст" xfId="372"/>
    <cellStyle name="_Дивиденды ГРО 2008 для ПЭУ" xfId="373"/>
    <cellStyle name="_Дивиденды ГРО 2008 для ПЭУ_Приложение 6 Стадник" xfId="374"/>
    <cellStyle name="_Для Светы" xfId="375"/>
    <cellStyle name="_Для Светы_Приложение 6 Стадник" xfId="376"/>
    <cellStyle name="_Договор аренды ЯЭ с разбивкой" xfId="377"/>
    <cellStyle name="_Договор аренды ЯЭ с разбивкой_Новая инструкция1_фст" xfId="378"/>
    <cellStyle name="_Доходы Арх.Ф" xfId="379"/>
    <cellStyle name="_Доходы Арх.Ф_Приложение 6 Стадник" xfId="380"/>
    <cellStyle name="_Доходы ВФ" xfId="381"/>
    <cellStyle name="_Доходы Упр" xfId="382"/>
    <cellStyle name="_Доходы Упр_Приложение 6 Стадник" xfId="383"/>
    <cellStyle name="_Защита ФЗП" xfId="384"/>
    <cellStyle name="_измененные формы для беляева" xfId="385"/>
    <cellStyle name="_измененные формы для беляева_Приложение 6 Стадник" xfId="386"/>
    <cellStyle name="_измененные формы для беляева_Форма 9 3 2009 г " xfId="387"/>
    <cellStyle name="_измененные формы для беляева_Форма 9 3 2009 г  (2)" xfId="388"/>
    <cellStyle name="_Информац вычислит расх" xfId="389"/>
    <cellStyle name="_Исходные данные для модели" xfId="390"/>
    <cellStyle name="_Исходные данные для модели_Новая инструкция1_фст" xfId="391"/>
    <cellStyle name="_Книга1" xfId="392"/>
    <cellStyle name="_Книга1_1" xfId="393"/>
    <cellStyle name="_Книга1_Приложение 6 Стадник" xfId="394"/>
    <cellStyle name="_Книга2" xfId="395"/>
    <cellStyle name="_Книга2_Приложение 6 Стадник" xfId="396"/>
    <cellStyle name="_Комиссионные сборы по посреднеческим договорам" xfId="397"/>
    <cellStyle name="_Коммунальные услуги Арх.Ф" xfId="398"/>
    <cellStyle name="_Коммунальные услуги Арх.Ф_Приложение 6 Стадник" xfId="399"/>
    <cellStyle name="_Консолидация-2008-проект-new" xfId="400"/>
    <cellStyle name="_Консультационные услуги" xfId="401"/>
    <cellStyle name="_Копия Расчёт процентов по договорам займа (по бухгалтерии)" xfId="402"/>
    <cellStyle name="_Копия Расчёт процентов по договорам займа (по бухгалтерии)_Приложение 6 Стадник" xfId="403"/>
    <cellStyle name="_Копия субаренда_филиалы (3)" xfId="404"/>
    <cellStyle name="_Копия субаренда_филиалы (3)_Приложение 6 Стадник" xfId="405"/>
    <cellStyle name="_Корректировка Упр" xfId="406"/>
    <cellStyle name="_Корректировка Упр.2" xfId="407"/>
    <cellStyle name="_Корректировка Упр_Книга1" xfId="408"/>
    <cellStyle name="_Корректировка Упр_МатерЗатрВФ" xfId="409"/>
    <cellStyle name="_Корректировка Упр_Опер.и внер.расх. Упр" xfId="410"/>
    <cellStyle name="_Корректировка Упр_Приложение 6 Стадник" xfId="411"/>
    <cellStyle name="_Корректировка Упр_Прочие услуги стор.орг. Упр." xfId="412"/>
    <cellStyle name="_КОРРЕКТИРОВКА_коммуналка_ГПРГ" xfId="413"/>
    <cellStyle name="_КОРРЕКТИРОВКА_коммуналка_ГПРГ_Приложение 6 Стадник" xfId="414"/>
    <cellStyle name="_Мат.затраты  ВФ" xfId="415"/>
    <cellStyle name="_Мат.затраты  Упр" xfId="416"/>
    <cellStyle name="_Мат.затраты  Упр_Приложение 6 Стадник" xfId="417"/>
    <cellStyle name="_МатерЗатрВФ" xfId="418"/>
    <cellStyle name="_МатерЗатрВФ_Приложение 6 Стадник" xfId="419"/>
    <cellStyle name="_Материалы Арх.Ф" xfId="420"/>
    <cellStyle name="_Материалы Арх.Ф_Приложение 6 Стадник" xfId="421"/>
    <cellStyle name="_МОДЕЛЬ_1 (2)" xfId="422"/>
    <cellStyle name="_МОДЕЛЬ_1 (2) 2" xfId="423"/>
    <cellStyle name="_МОДЕЛЬ_1 (2) 2_OREP.KU.2011.MONTHLY.02(v0.1)" xfId="424"/>
    <cellStyle name="_МОДЕЛЬ_1 (2) 2_OREP.KU.2011.MONTHLY.02(v0.4)" xfId="425"/>
    <cellStyle name="_МОДЕЛЬ_1 (2) 2_OREP.KU.2011.MONTHLY.11(v1.4)" xfId="426"/>
    <cellStyle name="_МОДЕЛЬ_1 (2) 2_OREP.KU.2011.MONTHLY.11(v1.4)_UPDATE.BALANCE.WARM.2012YEAR.TO.1.1" xfId="427"/>
    <cellStyle name="_МОДЕЛЬ_1 (2) 2_UPDATE.BALANCE.WARM.2012YEAR.TO.1.1" xfId="428"/>
    <cellStyle name="_МОДЕЛЬ_1 (2) 2_UPDATE.OREP.KU.2011.MONTHLY.02.TO.1.2" xfId="429"/>
    <cellStyle name="_МОДЕЛЬ_1 (2)_46EE.2011(v1.0)" xfId="430"/>
    <cellStyle name="_МОДЕЛЬ_1 (2)_46EE.2011(v1.0)_46TE.2011(v1.0)" xfId="431"/>
    <cellStyle name="_МОДЕЛЬ_1 (2)_46EE.2011(v1.0)_INDEX.STATION.2012(v1.0)_" xfId="432"/>
    <cellStyle name="_МОДЕЛЬ_1 (2)_46EE.2011(v1.0)_INDEX.STATION.2012(v2.0)" xfId="433"/>
    <cellStyle name="_МОДЕЛЬ_1 (2)_46EE.2011(v1.0)_INDEX.STATION.2012(v2.1)" xfId="434"/>
    <cellStyle name="_МОДЕЛЬ_1 (2)_46EE.2011(v1.0)_TEPLO.PREDEL.2012.M(v1.1)_test" xfId="435"/>
    <cellStyle name="_МОДЕЛЬ_1 (2)_46EE.2011(v1.2)" xfId="436"/>
    <cellStyle name="_МОДЕЛЬ_1 (2)_46EP.2011(v2.0)" xfId="437"/>
    <cellStyle name="_МОДЕЛЬ_1 (2)_46EP.2012(v0.1)" xfId="438"/>
    <cellStyle name="_МОДЕЛЬ_1 (2)_46TE.2011(v1.0)" xfId="439"/>
    <cellStyle name="_МОДЕЛЬ_1 (2)_4DNS.UPDATE.EXAMPLE" xfId="440"/>
    <cellStyle name="_МОДЕЛЬ_1 (2)_ARMRAZR" xfId="441"/>
    <cellStyle name="_МОДЕЛЬ_1 (2)_BALANCE.WARM.2010.FACT(v1.0)" xfId="442"/>
    <cellStyle name="_МОДЕЛЬ_1 (2)_BALANCE.WARM.2010.PLAN" xfId="443"/>
    <cellStyle name="_МОДЕЛЬ_1 (2)_BALANCE.WARM.2011YEAR(v0.7)" xfId="444"/>
    <cellStyle name="_МОДЕЛЬ_1 (2)_BALANCE.WARM.2011YEAR.NEW.UPDATE.SCHEME" xfId="445"/>
    <cellStyle name="_МОДЕЛЬ_1 (2)_CALC.NORMATIV.KU(v0.2)" xfId="446"/>
    <cellStyle name="_МОДЕЛЬ_1 (2)_EE.2REK.P2011.4.78(v0.3)" xfId="447"/>
    <cellStyle name="_МОДЕЛЬ_1 (2)_FORM3.1.2013(v0.2)" xfId="448"/>
    <cellStyle name="_МОДЕЛЬ_1 (2)_FORM3.2013(v1.0)" xfId="449"/>
    <cellStyle name="_МОДЕЛЬ_1 (2)_FORM3.REG(v1.0)" xfId="450"/>
    <cellStyle name="_МОДЕЛЬ_1 (2)_FORM910.2012(v1.1)" xfId="451"/>
    <cellStyle name="_МОДЕЛЬ_1 (2)_INDEX.STATION.2012(v2.1)" xfId="452"/>
    <cellStyle name="_МОДЕЛЬ_1 (2)_INDEX.STATION.2013(v1.0)_патч до 1.1" xfId="453"/>
    <cellStyle name="_МОДЕЛЬ_1 (2)_INVEST.EE.PLAN.4.78(v0.1)" xfId="454"/>
    <cellStyle name="_МОДЕЛЬ_1 (2)_INVEST.EE.PLAN.4.78(v0.3)" xfId="455"/>
    <cellStyle name="_МОДЕЛЬ_1 (2)_INVEST.EE.PLAN.4.78(v1.0)" xfId="456"/>
    <cellStyle name="_МОДЕЛЬ_1 (2)_INVEST.EE.PLAN.4.78(v1.0)_PASSPORT.TEPLO.PROIZV(v2.0)" xfId="457"/>
    <cellStyle name="_МОДЕЛЬ_1 (2)_INVEST.EE.PLAN.4.78(v1.0)_PASSPORT.TEPLO.PROIZV(v2.0)_INDEX.STATION.2013(v1.0)_патч до 1.1" xfId="458"/>
    <cellStyle name="_МОДЕЛЬ_1 (2)_INVEST.EE.PLAN.4.78(v1.0)_PASSPORT.TEPLO.PROIZV(v2.0)_TEPLO.PREDEL.2013(v2.0)" xfId="459"/>
    <cellStyle name="_МОДЕЛЬ_1 (2)_INVEST.PLAN.4.78(v0.1)" xfId="460"/>
    <cellStyle name="_МОДЕЛЬ_1 (2)_INVEST.WARM.PLAN.4.78(v0.1)" xfId="461"/>
    <cellStyle name="_МОДЕЛЬ_1 (2)_INVEST_WARM_PLAN" xfId="462"/>
    <cellStyle name="_МОДЕЛЬ_1 (2)_NADB.JNVLP.APTEKA.2012(v1.0)_21_02_12" xfId="463"/>
    <cellStyle name="_МОДЕЛЬ_1 (2)_NADB.JNVLS.APTEKA.2011(v1.3.3)" xfId="464"/>
    <cellStyle name="_МОДЕЛЬ_1 (2)_NADB.JNVLS.APTEKA.2011(v1.3.3)_46TE.2011(v1.0)" xfId="465"/>
    <cellStyle name="_МОДЕЛЬ_1 (2)_NADB.JNVLS.APTEKA.2011(v1.3.3)_INDEX.STATION.2012(v1.0)_" xfId="466"/>
    <cellStyle name="_МОДЕЛЬ_1 (2)_NADB.JNVLS.APTEKA.2011(v1.3.3)_INDEX.STATION.2012(v2.0)" xfId="467"/>
    <cellStyle name="_МОДЕЛЬ_1 (2)_NADB.JNVLS.APTEKA.2011(v1.3.3)_INDEX.STATION.2012(v2.1)" xfId="468"/>
    <cellStyle name="_МОДЕЛЬ_1 (2)_NADB.JNVLS.APTEKA.2011(v1.3.3)_TEPLO.PREDEL.2012.M(v1.1)_test" xfId="469"/>
    <cellStyle name="_МОДЕЛЬ_1 (2)_NADB.JNVLS.APTEKA.2011(v1.3.4)" xfId="470"/>
    <cellStyle name="_МОДЕЛЬ_1 (2)_NADB.JNVLS.APTEKA.2011(v1.3.4)_46TE.2011(v1.0)" xfId="471"/>
    <cellStyle name="_МОДЕЛЬ_1 (2)_NADB.JNVLS.APTEKA.2011(v1.3.4)_INDEX.STATION.2012(v1.0)_" xfId="472"/>
    <cellStyle name="_МОДЕЛЬ_1 (2)_NADB.JNVLS.APTEKA.2011(v1.3.4)_INDEX.STATION.2012(v2.0)" xfId="473"/>
    <cellStyle name="_МОДЕЛЬ_1 (2)_NADB.JNVLS.APTEKA.2011(v1.3.4)_INDEX.STATION.2012(v2.1)" xfId="474"/>
    <cellStyle name="_МОДЕЛЬ_1 (2)_NADB.JNVLS.APTEKA.2011(v1.3.4)_TEPLO.PREDEL.2012.M(v1.1)_test" xfId="475"/>
    <cellStyle name="_МОДЕЛЬ_1 (2)_PASSPORT.TEPLO.PROIZV(v2.1)" xfId="476"/>
    <cellStyle name="_МОДЕЛЬ_1 (2)_PASSPORT.TEPLO.SETI(v0.7)" xfId="477"/>
    <cellStyle name="_МОДЕЛЬ_1 (2)_PASSPORT.TEPLO.SETI(v1.0)" xfId="478"/>
    <cellStyle name="_МОДЕЛЬ_1 (2)_PREDEL.JKH.UTV.2011(v1.0.1)" xfId="479"/>
    <cellStyle name="_МОДЕЛЬ_1 (2)_PREDEL.JKH.UTV.2011(v1.0.1)_46TE.2011(v1.0)" xfId="480"/>
    <cellStyle name="_МОДЕЛЬ_1 (2)_PREDEL.JKH.UTV.2011(v1.0.1)_INDEX.STATION.2012(v1.0)_" xfId="481"/>
    <cellStyle name="_МОДЕЛЬ_1 (2)_PREDEL.JKH.UTV.2011(v1.0.1)_INDEX.STATION.2012(v2.0)" xfId="482"/>
    <cellStyle name="_МОДЕЛЬ_1 (2)_PREDEL.JKH.UTV.2011(v1.0.1)_INDEX.STATION.2012(v2.1)" xfId="483"/>
    <cellStyle name="_МОДЕЛЬ_1 (2)_PREDEL.JKH.UTV.2011(v1.0.1)_TEPLO.PREDEL.2012.M(v1.1)_test" xfId="484"/>
    <cellStyle name="_МОДЕЛЬ_1 (2)_PREDEL.JKH.UTV.2011(v1.1)" xfId="485"/>
    <cellStyle name="_МОДЕЛЬ_1 (2)_REP.BLR.2012(v1.0)" xfId="486"/>
    <cellStyle name="_МОДЕЛЬ_1 (2)_TEHSHEET" xfId="487"/>
    <cellStyle name="_МОДЕЛЬ_1 (2)_TEPLO.PREDEL.2012.M(v1.1)" xfId="488"/>
    <cellStyle name="_МОДЕЛЬ_1 (2)_TEPLO.PREDEL.2013(v2.0)" xfId="489"/>
    <cellStyle name="_МОДЕЛЬ_1 (2)_TEST.TEMPLATE" xfId="490"/>
    <cellStyle name="_МОДЕЛЬ_1 (2)_UPDATE.46EE.2011.TO.1.1" xfId="491"/>
    <cellStyle name="_МОДЕЛЬ_1 (2)_UPDATE.46TE.2011.TO.1.1" xfId="492"/>
    <cellStyle name="_МОДЕЛЬ_1 (2)_UPDATE.46TE.2011.TO.1.2" xfId="493"/>
    <cellStyle name="_МОДЕЛЬ_1 (2)_UPDATE.BALANCE.WARM.2011YEAR.TO.1.1" xfId="494"/>
    <cellStyle name="_МОДЕЛЬ_1 (2)_UPDATE.BALANCE.WARM.2011YEAR.TO.1.1_46TE.2011(v1.0)" xfId="495"/>
    <cellStyle name="_МОДЕЛЬ_1 (2)_UPDATE.BALANCE.WARM.2011YEAR.TO.1.1_INDEX.STATION.2012(v1.0)_" xfId="496"/>
    <cellStyle name="_МОДЕЛЬ_1 (2)_UPDATE.BALANCE.WARM.2011YEAR.TO.1.1_INDEX.STATION.2012(v2.0)" xfId="497"/>
    <cellStyle name="_МОДЕЛЬ_1 (2)_UPDATE.BALANCE.WARM.2011YEAR.TO.1.1_INDEX.STATION.2012(v2.1)" xfId="498"/>
    <cellStyle name="_МОДЕЛЬ_1 (2)_UPDATE.BALANCE.WARM.2011YEAR.TO.1.1_OREP.KU.2011.MONTHLY.02(v1.1)" xfId="499"/>
    <cellStyle name="_МОДЕЛЬ_1 (2)_UPDATE.BALANCE.WARM.2011YEAR.TO.1.1_TEPLO.PREDEL.2012.M(v1.1)_test" xfId="500"/>
    <cellStyle name="_МОДЕЛЬ_1 (2)_UPDATE.BALANCE.WARM.2011YEAR.TO.1.2" xfId="501"/>
    <cellStyle name="_МОДЕЛЬ_1 (2)_UPDATE.BALANCE.WARM.2011YEAR.TO.1.4.64" xfId="502"/>
    <cellStyle name="_МОДЕЛЬ_1 (2)_UPDATE.BALANCE.WARM.2011YEAR.TO.1.5.64" xfId="503"/>
    <cellStyle name="_МОДЕЛЬ_1 (2)_UPDATE.NADB.JNVLS.APTEKA.2011.TO.1.3.4" xfId="504"/>
    <cellStyle name="_Налоги" xfId="505"/>
    <cellStyle name="_Налоги_Приложение 6 Стадник" xfId="506"/>
    <cellStyle name="_НВВ 2009 постатейно свод по филиалам_09_02_09" xfId="507"/>
    <cellStyle name="_НВВ 2009 постатейно свод по филиалам_09_02_09_Новая инструкция1_фст" xfId="508"/>
    <cellStyle name="_НВВ 2009 постатейно свод по филиалам_для Валентина" xfId="509"/>
    <cellStyle name="_НВВ 2009 постатейно свод по филиалам_для Валентина_Новая инструкция1_фст" xfId="510"/>
    <cellStyle name="_оборудование" xfId="511"/>
    <cellStyle name="_оборудование_Приложение 6 Стадник" xfId="512"/>
    <cellStyle name="_Омск" xfId="513"/>
    <cellStyle name="_Омск_Новая инструкция1_фст" xfId="514"/>
    <cellStyle name="_Опер.и внер.расх. Упр" xfId="515"/>
    <cellStyle name="_ОТ ИД 2009" xfId="516"/>
    <cellStyle name="_ОТ ИД 2009_Новая инструкция1_фст" xfId="517"/>
    <cellStyle name="_План 2008 г. (Арх.Ф.)" xfId="518"/>
    <cellStyle name="_План 2008 г. (Арх.Ф.)_Приложение 6 Стадник" xfId="519"/>
    <cellStyle name="_ПЛАН НА ГОД" xfId="520"/>
    <cellStyle name="_ПЛАН НА ГОД_Приложение 6 Стадник" xfId="521"/>
    <cellStyle name="_пр 5 тариф RAB" xfId="522"/>
    <cellStyle name="_пр 5 тариф RAB 2" xfId="523"/>
    <cellStyle name="_пр 5 тариф RAB 2_OREP.KU.2011.MONTHLY.02(v0.1)" xfId="524"/>
    <cellStyle name="_пр 5 тариф RAB 2_OREP.KU.2011.MONTHLY.02(v0.4)" xfId="525"/>
    <cellStyle name="_пр 5 тариф RAB 2_OREP.KU.2011.MONTHLY.11(v1.4)" xfId="526"/>
    <cellStyle name="_пр 5 тариф RAB 2_OREP.KU.2011.MONTHLY.11(v1.4)_UPDATE.BALANCE.WARM.2012YEAR.TO.1.1" xfId="527"/>
    <cellStyle name="_пр 5 тариф RAB 2_UPDATE.BALANCE.WARM.2012YEAR.TO.1.1" xfId="528"/>
    <cellStyle name="_пр 5 тариф RAB 2_UPDATE.OREP.KU.2011.MONTHLY.02.TO.1.2" xfId="529"/>
    <cellStyle name="_пр 5 тариф RAB_46EE.2011(v1.0)" xfId="530"/>
    <cellStyle name="_пр 5 тариф RAB_46EE.2011(v1.0)_46TE.2011(v1.0)" xfId="531"/>
    <cellStyle name="_пр 5 тариф RAB_46EE.2011(v1.0)_INDEX.STATION.2012(v1.0)_" xfId="532"/>
    <cellStyle name="_пр 5 тариф RAB_46EE.2011(v1.0)_INDEX.STATION.2012(v2.0)" xfId="533"/>
    <cellStyle name="_пр 5 тариф RAB_46EE.2011(v1.0)_INDEX.STATION.2012(v2.1)" xfId="534"/>
    <cellStyle name="_пр 5 тариф RAB_46EE.2011(v1.0)_TEPLO.PREDEL.2012.M(v1.1)_test" xfId="535"/>
    <cellStyle name="_пр 5 тариф RAB_46EE.2011(v1.2)" xfId="536"/>
    <cellStyle name="_пр 5 тариф RAB_46EP.2011(v2.0)" xfId="537"/>
    <cellStyle name="_пр 5 тариф RAB_46EP.2012(v0.1)" xfId="538"/>
    <cellStyle name="_пр 5 тариф RAB_46TE.2011(v1.0)" xfId="539"/>
    <cellStyle name="_пр 5 тариф RAB_4DNS.UPDATE.EXAMPLE" xfId="540"/>
    <cellStyle name="_пр 5 тариф RAB_ARMRAZR" xfId="541"/>
    <cellStyle name="_пр 5 тариф RAB_BALANCE.WARM.2010.FACT(v1.0)" xfId="542"/>
    <cellStyle name="_пр 5 тариф RAB_BALANCE.WARM.2010.PLAN" xfId="543"/>
    <cellStyle name="_пр 5 тариф RAB_BALANCE.WARM.2011YEAR(v0.7)" xfId="544"/>
    <cellStyle name="_пр 5 тариф RAB_BALANCE.WARM.2011YEAR.NEW.UPDATE.SCHEME" xfId="545"/>
    <cellStyle name="_пр 5 тариф RAB_CALC.NORMATIV.KU(v0.2)" xfId="546"/>
    <cellStyle name="_пр 5 тариф RAB_EE.2REK.P2011.4.78(v0.3)" xfId="547"/>
    <cellStyle name="_пр 5 тариф RAB_FORM3.1.2013(v0.2)" xfId="548"/>
    <cellStyle name="_пр 5 тариф RAB_FORM3.2013(v1.0)" xfId="549"/>
    <cellStyle name="_пр 5 тариф RAB_FORM3.REG(v1.0)" xfId="550"/>
    <cellStyle name="_пр 5 тариф RAB_FORM910.2012(v1.1)" xfId="551"/>
    <cellStyle name="_пр 5 тариф RAB_INDEX.STATION.2012(v2.1)" xfId="552"/>
    <cellStyle name="_пр 5 тариф RAB_INDEX.STATION.2013(v1.0)_патч до 1.1" xfId="553"/>
    <cellStyle name="_пр 5 тариф RAB_INVEST.EE.PLAN.4.78(v0.1)" xfId="554"/>
    <cellStyle name="_пр 5 тариф RAB_INVEST.EE.PLAN.4.78(v0.3)" xfId="555"/>
    <cellStyle name="_пр 5 тариф RAB_INVEST.EE.PLAN.4.78(v1.0)" xfId="556"/>
    <cellStyle name="_пр 5 тариф RAB_INVEST.EE.PLAN.4.78(v1.0)_PASSPORT.TEPLO.PROIZV(v2.0)" xfId="557"/>
    <cellStyle name="_пр 5 тариф RAB_INVEST.EE.PLAN.4.78(v1.0)_PASSPORT.TEPLO.PROIZV(v2.0)_INDEX.STATION.2013(v1.0)_патч до 1.1" xfId="558"/>
    <cellStyle name="_пр 5 тариф RAB_INVEST.EE.PLAN.4.78(v1.0)_PASSPORT.TEPLO.PROIZV(v2.0)_TEPLO.PREDEL.2013(v2.0)" xfId="559"/>
    <cellStyle name="_пр 5 тариф RAB_INVEST.PLAN.4.78(v0.1)" xfId="560"/>
    <cellStyle name="_пр 5 тариф RAB_INVEST.WARM.PLAN.4.78(v0.1)" xfId="561"/>
    <cellStyle name="_пр 5 тариф RAB_INVEST_WARM_PLAN" xfId="562"/>
    <cellStyle name="_пр 5 тариф RAB_NADB.JNVLP.APTEKA.2012(v1.0)_21_02_12" xfId="563"/>
    <cellStyle name="_пр 5 тариф RAB_NADB.JNVLS.APTEKA.2011(v1.3.3)" xfId="564"/>
    <cellStyle name="_пр 5 тариф RAB_NADB.JNVLS.APTEKA.2011(v1.3.3)_46TE.2011(v1.0)" xfId="565"/>
    <cellStyle name="_пр 5 тариф RAB_NADB.JNVLS.APTEKA.2011(v1.3.3)_INDEX.STATION.2012(v1.0)_" xfId="566"/>
    <cellStyle name="_пр 5 тариф RAB_NADB.JNVLS.APTEKA.2011(v1.3.3)_INDEX.STATION.2012(v2.0)" xfId="567"/>
    <cellStyle name="_пр 5 тариф RAB_NADB.JNVLS.APTEKA.2011(v1.3.3)_INDEX.STATION.2012(v2.1)" xfId="568"/>
    <cellStyle name="_пр 5 тариф RAB_NADB.JNVLS.APTEKA.2011(v1.3.3)_TEPLO.PREDEL.2012.M(v1.1)_test" xfId="569"/>
    <cellStyle name="_пр 5 тариф RAB_NADB.JNVLS.APTEKA.2011(v1.3.4)" xfId="570"/>
    <cellStyle name="_пр 5 тариф RAB_NADB.JNVLS.APTEKA.2011(v1.3.4)_46TE.2011(v1.0)" xfId="571"/>
    <cellStyle name="_пр 5 тариф RAB_NADB.JNVLS.APTEKA.2011(v1.3.4)_INDEX.STATION.2012(v1.0)_" xfId="572"/>
    <cellStyle name="_пр 5 тариф RAB_NADB.JNVLS.APTEKA.2011(v1.3.4)_INDEX.STATION.2012(v2.0)" xfId="573"/>
    <cellStyle name="_пр 5 тариф RAB_NADB.JNVLS.APTEKA.2011(v1.3.4)_INDEX.STATION.2012(v2.1)" xfId="574"/>
    <cellStyle name="_пр 5 тариф RAB_NADB.JNVLS.APTEKA.2011(v1.3.4)_TEPLO.PREDEL.2012.M(v1.1)_test" xfId="575"/>
    <cellStyle name="_пр 5 тариф RAB_PASSPORT.TEPLO.PROIZV(v2.1)" xfId="576"/>
    <cellStyle name="_пр 5 тариф RAB_PASSPORT.TEPLO.SETI(v0.7)" xfId="577"/>
    <cellStyle name="_пр 5 тариф RAB_PASSPORT.TEPLO.SETI(v1.0)" xfId="578"/>
    <cellStyle name="_пр 5 тариф RAB_PREDEL.JKH.UTV.2011(v1.0.1)" xfId="579"/>
    <cellStyle name="_пр 5 тариф RAB_PREDEL.JKH.UTV.2011(v1.0.1)_46TE.2011(v1.0)" xfId="580"/>
    <cellStyle name="_пр 5 тариф RAB_PREDEL.JKH.UTV.2011(v1.0.1)_INDEX.STATION.2012(v1.0)_" xfId="581"/>
    <cellStyle name="_пр 5 тариф RAB_PREDEL.JKH.UTV.2011(v1.0.1)_INDEX.STATION.2012(v2.0)" xfId="582"/>
    <cellStyle name="_пр 5 тариф RAB_PREDEL.JKH.UTV.2011(v1.0.1)_INDEX.STATION.2012(v2.1)" xfId="583"/>
    <cellStyle name="_пр 5 тариф RAB_PREDEL.JKH.UTV.2011(v1.0.1)_TEPLO.PREDEL.2012.M(v1.1)_test" xfId="584"/>
    <cellStyle name="_пр 5 тариф RAB_PREDEL.JKH.UTV.2011(v1.1)" xfId="585"/>
    <cellStyle name="_пр 5 тариф RAB_REP.BLR.2012(v1.0)" xfId="586"/>
    <cellStyle name="_пр 5 тариф RAB_TEHSHEET" xfId="587"/>
    <cellStyle name="_пр 5 тариф RAB_TEPLO.PREDEL.2012.M(v1.1)" xfId="588"/>
    <cellStyle name="_пр 5 тариф RAB_TEPLO.PREDEL.2013(v2.0)" xfId="589"/>
    <cellStyle name="_пр 5 тариф RAB_TEST.TEMPLATE" xfId="590"/>
    <cellStyle name="_пр 5 тариф RAB_UPDATE.46EE.2011.TO.1.1" xfId="591"/>
    <cellStyle name="_пр 5 тариф RAB_UPDATE.46TE.2011.TO.1.1" xfId="592"/>
    <cellStyle name="_пр 5 тариф RAB_UPDATE.46TE.2011.TO.1.2" xfId="593"/>
    <cellStyle name="_пр 5 тариф RAB_UPDATE.BALANCE.WARM.2011YEAR.TO.1.1" xfId="594"/>
    <cellStyle name="_пр 5 тариф RAB_UPDATE.BALANCE.WARM.2011YEAR.TO.1.1_46TE.2011(v1.0)" xfId="595"/>
    <cellStyle name="_пр 5 тариф RAB_UPDATE.BALANCE.WARM.2011YEAR.TO.1.1_INDEX.STATION.2012(v1.0)_" xfId="596"/>
    <cellStyle name="_пр 5 тариф RAB_UPDATE.BALANCE.WARM.2011YEAR.TO.1.1_INDEX.STATION.2012(v2.0)" xfId="597"/>
    <cellStyle name="_пр 5 тариф RAB_UPDATE.BALANCE.WARM.2011YEAR.TO.1.1_INDEX.STATION.2012(v2.1)" xfId="598"/>
    <cellStyle name="_пр 5 тариф RAB_UPDATE.BALANCE.WARM.2011YEAR.TO.1.1_OREP.KU.2011.MONTHLY.02(v1.1)" xfId="599"/>
    <cellStyle name="_пр 5 тариф RAB_UPDATE.BALANCE.WARM.2011YEAR.TO.1.1_TEPLO.PREDEL.2012.M(v1.1)_test" xfId="600"/>
    <cellStyle name="_пр 5 тариф RAB_UPDATE.BALANCE.WARM.2011YEAR.TO.1.2" xfId="601"/>
    <cellStyle name="_пр 5 тариф RAB_UPDATE.BALANCE.WARM.2011YEAR.TO.1.4.64" xfId="602"/>
    <cellStyle name="_пр 5 тариф RAB_UPDATE.BALANCE.WARM.2011YEAR.TO.1.5.64" xfId="603"/>
    <cellStyle name="_пр 5 тариф RAB_UPDATE.NADB.JNVLS.APTEKA.2011.TO.1.3.4" xfId="604"/>
    <cellStyle name="_Пр №2  Транспортые расходы на 2011 год" xfId="605"/>
    <cellStyle name="_Предожение _ДБП_2009 г ( согласованные БП)  (2)" xfId="606"/>
    <cellStyle name="_Предожение _ДБП_2009 г ( согласованные БП)  (2)_Новая инструкция1_фст" xfId="607"/>
    <cellStyle name="_Приложение 1_Бюджетные формы" xfId="608"/>
    <cellStyle name="_Приложение 1_Бюджетные формы 2008 ГПРГ(ГРО) план год" xfId="609"/>
    <cellStyle name="_Приложение 1_Бюджетные формы_Приложение 6 Стадник" xfId="610"/>
    <cellStyle name="_Приложение 2 0806 факт" xfId="611"/>
    <cellStyle name="_Приложение 2_ 2 Транспортые расходы" xfId="612"/>
    <cellStyle name="_Приложение 2_Расшифровки" xfId="613"/>
    <cellStyle name="_Приложение 2_Расшифровки_Приложение 6 Стадник" xfId="614"/>
    <cellStyle name="_Приложение 4_Расшифровки" xfId="615"/>
    <cellStyle name="_Приложение 4_Расшифровки_1 кв. 2014  ф.1,2" xfId="616"/>
    <cellStyle name="_Приложение 4_Расшифровки_Исправлены форма 9.3 и расшифровки Саратовгаз" xfId="617"/>
    <cellStyle name="_Приложение 4_Расшифровки_Книга1" xfId="618"/>
    <cellStyle name="_Приложение 4_Расшифровки_Книга1_Приложение 6 Стадник" xfId="619"/>
    <cellStyle name="_Приложение 4_Расшифровки_Приложение 1_Бюджетные формы" xfId="620"/>
    <cellStyle name="_Приложение 4_Расшифровки_Приложение 1_Бюджетные формы_Приложение 6 Стадник" xfId="621"/>
    <cellStyle name="_Приложение 4_Расшифровки_Приложение 2_Расшифровки" xfId="622"/>
    <cellStyle name="_Приложение 4_Расшифровки_Приложение 2_Расшифровки на 2012 год ОАО Саратовгаз ( с премией)" xfId="623"/>
    <cellStyle name="_Приложение 4_Расшифровки_Расшифровки ОАО Саратовгаз 9 мес. 2013 г" xfId="624"/>
    <cellStyle name="_Приложение 4_Расшифровки_Форма 9 3 2009 г " xfId="625"/>
    <cellStyle name="_Приложение 4_Расшифровки_Форма 9 3 2009 г  (2)" xfId="626"/>
    <cellStyle name="_Приложение 4_Расшифровки_Форма 9 3 2009 г  (2)_МатерЗатрВФ" xfId="627"/>
    <cellStyle name="_Приложение 4_Расшифровки_Форма 9 3 2009 г  (2)_МатерСМР" xfId="628"/>
    <cellStyle name="_Приложение 4_Расшифровки_Форма 9 3 2009 г _МатерЗатрВФ" xfId="629"/>
    <cellStyle name="_Приложение 4_Расшифровки_Форма 9 3 2009 г _МатерСМР" xfId="630"/>
    <cellStyle name="_Приложение 4_Расшифровки_ЧП нараст итогом" xfId="631"/>
    <cellStyle name="_Приложение 4_Расшифровки_ЧП нараст итогом_Приложение 6 Стадник" xfId="632"/>
    <cellStyle name="_Приложение № 2 Транспортые расходы" xfId="633"/>
    <cellStyle name="_Приложение МТС-3-КС" xfId="634"/>
    <cellStyle name="_Приложение МТС-3-КС_Новая инструкция1_фст" xfId="635"/>
    <cellStyle name="_Приложение-МТС--2-1" xfId="636"/>
    <cellStyle name="_Приложение-МТС--2-1_Новая инструкция1_фст" xfId="637"/>
    <cellStyle name="_проч в проч" xfId="638"/>
    <cellStyle name="_проч в проч_Приложение 6 Стадник" xfId="639"/>
    <cellStyle name="_проч усл стор орг" xfId="640"/>
    <cellStyle name="_проч усл стор орг_Приложение 6 Стадник" xfId="641"/>
    <cellStyle name="_ПрочЗатрВФ" xfId="642"/>
    <cellStyle name="_ПрочЗатрВФ_Приложение 6 Стадник" xfId="643"/>
    <cellStyle name="_Прочие затраты Упр" xfId="644"/>
    <cellStyle name="_Прочие затраты Упр_Приложение 6 Стадник" xfId="645"/>
    <cellStyle name="_Прочие материал.расх. Арх.Ф" xfId="646"/>
    <cellStyle name="_Прочие материал.расх. Арх.Ф_Приложение 6 Стадник" xfId="647"/>
    <cellStyle name="_Прочие материалы Арх.Ф" xfId="648"/>
    <cellStyle name="_Прочие материалы Арх.Ф_Приложение 6 Стадник" xfId="649"/>
    <cellStyle name="_Прочие расходы НПФ" xfId="650"/>
    <cellStyle name="_Прочие услуги стор.орг. Упр." xfId="651"/>
    <cellStyle name="_Расчет RAB_22072008" xfId="652"/>
    <cellStyle name="_Расчет RAB_22072008 2" xfId="653"/>
    <cellStyle name="_Расчет RAB_22072008 2_OREP.KU.2011.MONTHLY.02(v0.1)" xfId="654"/>
    <cellStyle name="_Расчет RAB_22072008 2_OREP.KU.2011.MONTHLY.02(v0.4)" xfId="655"/>
    <cellStyle name="_Расчет RAB_22072008 2_OREP.KU.2011.MONTHLY.11(v1.4)" xfId="656"/>
    <cellStyle name="_Расчет RAB_22072008 2_OREP.KU.2011.MONTHLY.11(v1.4)_UPDATE.BALANCE.WARM.2012YEAR.TO.1.1" xfId="657"/>
    <cellStyle name="_Расчет RAB_22072008 2_UPDATE.BALANCE.WARM.2012YEAR.TO.1.1" xfId="658"/>
    <cellStyle name="_Расчет RAB_22072008 2_UPDATE.OREP.KU.2011.MONTHLY.02.TO.1.2" xfId="659"/>
    <cellStyle name="_Расчет RAB_22072008_46EE.2011(v1.0)" xfId="660"/>
    <cellStyle name="_Расчет RAB_22072008_46EE.2011(v1.0)_46TE.2011(v1.0)" xfId="661"/>
    <cellStyle name="_Расчет RAB_22072008_46EE.2011(v1.0)_INDEX.STATION.2012(v1.0)_" xfId="662"/>
    <cellStyle name="_Расчет RAB_22072008_46EE.2011(v1.0)_INDEX.STATION.2012(v2.0)" xfId="663"/>
    <cellStyle name="_Расчет RAB_22072008_46EE.2011(v1.0)_INDEX.STATION.2012(v2.1)" xfId="664"/>
    <cellStyle name="_Расчет RAB_22072008_46EE.2011(v1.0)_TEPLO.PREDEL.2012.M(v1.1)_test" xfId="665"/>
    <cellStyle name="_Расчет RAB_22072008_46EE.2011(v1.2)" xfId="666"/>
    <cellStyle name="_Расчет RAB_22072008_46EP.2011(v2.0)" xfId="667"/>
    <cellStyle name="_Расчет RAB_22072008_46EP.2012(v0.1)" xfId="668"/>
    <cellStyle name="_Расчет RAB_22072008_46TE.2011(v1.0)" xfId="669"/>
    <cellStyle name="_Расчет RAB_22072008_4DNS.UPDATE.EXAMPLE" xfId="670"/>
    <cellStyle name="_Расчет RAB_22072008_ARMRAZR" xfId="671"/>
    <cellStyle name="_Расчет RAB_22072008_BALANCE.WARM.2010.FACT(v1.0)" xfId="672"/>
    <cellStyle name="_Расчет RAB_22072008_BALANCE.WARM.2010.PLAN" xfId="673"/>
    <cellStyle name="_Расчет RAB_22072008_BALANCE.WARM.2011YEAR(v0.7)" xfId="674"/>
    <cellStyle name="_Расчет RAB_22072008_BALANCE.WARM.2011YEAR.NEW.UPDATE.SCHEME" xfId="675"/>
    <cellStyle name="_Расчет RAB_22072008_CALC.NORMATIV.KU(v0.2)" xfId="676"/>
    <cellStyle name="_Расчет RAB_22072008_EE.2REK.P2011.4.78(v0.3)" xfId="677"/>
    <cellStyle name="_Расчет RAB_22072008_FORM3.1.2013(v0.2)" xfId="678"/>
    <cellStyle name="_Расчет RAB_22072008_FORM3.2013(v1.0)" xfId="679"/>
    <cellStyle name="_Расчет RAB_22072008_FORM3.REG(v1.0)" xfId="680"/>
    <cellStyle name="_Расчет RAB_22072008_FORM910.2012(v1.1)" xfId="681"/>
    <cellStyle name="_Расчет RAB_22072008_INDEX.STATION.2012(v2.1)" xfId="682"/>
    <cellStyle name="_Расчет RAB_22072008_INDEX.STATION.2013(v1.0)_патч до 1.1" xfId="683"/>
    <cellStyle name="_Расчет RAB_22072008_INVEST.EE.PLAN.4.78(v0.1)" xfId="684"/>
    <cellStyle name="_Расчет RAB_22072008_INVEST.EE.PLAN.4.78(v0.3)" xfId="685"/>
    <cellStyle name="_Расчет RAB_22072008_INVEST.EE.PLAN.4.78(v1.0)" xfId="686"/>
    <cellStyle name="_Расчет RAB_22072008_INVEST.EE.PLAN.4.78(v1.0)_PASSPORT.TEPLO.PROIZV(v2.0)" xfId="687"/>
    <cellStyle name="_Расчет RAB_22072008_INVEST.EE.PLAN.4.78(v1.0)_PASSPORT.TEPLO.PROIZV(v2.0)_INDEX.STATION.2013(v1.0)_патч до 1.1" xfId="688"/>
    <cellStyle name="_Расчет RAB_22072008_INVEST.EE.PLAN.4.78(v1.0)_PASSPORT.TEPLO.PROIZV(v2.0)_TEPLO.PREDEL.2013(v2.0)" xfId="689"/>
    <cellStyle name="_Расчет RAB_22072008_INVEST.PLAN.4.78(v0.1)" xfId="690"/>
    <cellStyle name="_Расчет RAB_22072008_INVEST.WARM.PLAN.4.78(v0.1)" xfId="691"/>
    <cellStyle name="_Расчет RAB_22072008_INVEST_WARM_PLAN" xfId="692"/>
    <cellStyle name="_Расчет RAB_22072008_NADB.JNVLP.APTEKA.2012(v1.0)_21_02_12" xfId="693"/>
    <cellStyle name="_Расчет RAB_22072008_NADB.JNVLS.APTEKA.2011(v1.3.3)" xfId="694"/>
    <cellStyle name="_Расчет RAB_22072008_NADB.JNVLS.APTEKA.2011(v1.3.3)_46TE.2011(v1.0)" xfId="695"/>
    <cellStyle name="_Расчет RAB_22072008_NADB.JNVLS.APTEKA.2011(v1.3.3)_INDEX.STATION.2012(v1.0)_" xfId="696"/>
    <cellStyle name="_Расчет RAB_22072008_NADB.JNVLS.APTEKA.2011(v1.3.3)_INDEX.STATION.2012(v2.0)" xfId="697"/>
    <cellStyle name="_Расчет RAB_22072008_NADB.JNVLS.APTEKA.2011(v1.3.3)_INDEX.STATION.2012(v2.1)" xfId="698"/>
    <cellStyle name="_Расчет RAB_22072008_NADB.JNVLS.APTEKA.2011(v1.3.3)_TEPLO.PREDEL.2012.M(v1.1)_test" xfId="699"/>
    <cellStyle name="_Расчет RAB_22072008_NADB.JNVLS.APTEKA.2011(v1.3.4)" xfId="700"/>
    <cellStyle name="_Расчет RAB_22072008_NADB.JNVLS.APTEKA.2011(v1.3.4)_46TE.2011(v1.0)" xfId="701"/>
    <cellStyle name="_Расчет RAB_22072008_NADB.JNVLS.APTEKA.2011(v1.3.4)_INDEX.STATION.2012(v1.0)_" xfId="702"/>
    <cellStyle name="_Расчет RAB_22072008_NADB.JNVLS.APTEKA.2011(v1.3.4)_INDEX.STATION.2012(v2.0)" xfId="703"/>
    <cellStyle name="_Расчет RAB_22072008_NADB.JNVLS.APTEKA.2011(v1.3.4)_INDEX.STATION.2012(v2.1)" xfId="704"/>
    <cellStyle name="_Расчет RAB_22072008_NADB.JNVLS.APTEKA.2011(v1.3.4)_TEPLO.PREDEL.2012.M(v1.1)_test" xfId="705"/>
    <cellStyle name="_Расчет RAB_22072008_PASSPORT.TEPLO.PROIZV(v2.1)" xfId="706"/>
    <cellStyle name="_Расчет RAB_22072008_PASSPORT.TEPLO.SETI(v0.7)" xfId="707"/>
    <cellStyle name="_Расчет RAB_22072008_PASSPORT.TEPLO.SETI(v1.0)" xfId="708"/>
    <cellStyle name="_Расчет RAB_22072008_PREDEL.JKH.UTV.2011(v1.0.1)" xfId="709"/>
    <cellStyle name="_Расчет RAB_22072008_PREDEL.JKH.UTV.2011(v1.0.1)_46TE.2011(v1.0)" xfId="710"/>
    <cellStyle name="_Расчет RAB_22072008_PREDEL.JKH.UTV.2011(v1.0.1)_INDEX.STATION.2012(v1.0)_" xfId="711"/>
    <cellStyle name="_Расчет RAB_22072008_PREDEL.JKH.UTV.2011(v1.0.1)_INDEX.STATION.2012(v2.0)" xfId="712"/>
    <cellStyle name="_Расчет RAB_22072008_PREDEL.JKH.UTV.2011(v1.0.1)_INDEX.STATION.2012(v2.1)" xfId="713"/>
    <cellStyle name="_Расчет RAB_22072008_PREDEL.JKH.UTV.2011(v1.0.1)_TEPLO.PREDEL.2012.M(v1.1)_test" xfId="714"/>
    <cellStyle name="_Расчет RAB_22072008_PREDEL.JKH.UTV.2011(v1.1)" xfId="715"/>
    <cellStyle name="_Расчет RAB_22072008_REP.BLR.2012(v1.0)" xfId="716"/>
    <cellStyle name="_Расчет RAB_22072008_TEHSHEET" xfId="717"/>
    <cellStyle name="_Расчет RAB_22072008_TEPLO.PREDEL.2012.M(v1.1)" xfId="718"/>
    <cellStyle name="_Расчет RAB_22072008_TEPLO.PREDEL.2013(v2.0)" xfId="719"/>
    <cellStyle name="_Расчет RAB_22072008_TEST.TEMPLATE" xfId="720"/>
    <cellStyle name="_Расчет RAB_22072008_UPDATE.46EE.2011.TO.1.1" xfId="721"/>
    <cellStyle name="_Расчет RAB_22072008_UPDATE.46TE.2011.TO.1.1" xfId="722"/>
    <cellStyle name="_Расчет RAB_22072008_UPDATE.46TE.2011.TO.1.2" xfId="723"/>
    <cellStyle name="_Расчет RAB_22072008_UPDATE.BALANCE.WARM.2011YEAR.TO.1.1" xfId="724"/>
    <cellStyle name="_Расчет RAB_22072008_UPDATE.BALANCE.WARM.2011YEAR.TO.1.1_46TE.2011(v1.0)" xfId="725"/>
    <cellStyle name="_Расчет RAB_22072008_UPDATE.BALANCE.WARM.2011YEAR.TO.1.1_INDEX.STATION.2012(v1.0)_" xfId="726"/>
    <cellStyle name="_Расчет RAB_22072008_UPDATE.BALANCE.WARM.2011YEAR.TO.1.1_INDEX.STATION.2012(v2.0)" xfId="727"/>
    <cellStyle name="_Расчет RAB_22072008_UPDATE.BALANCE.WARM.2011YEAR.TO.1.1_INDEX.STATION.2012(v2.1)" xfId="728"/>
    <cellStyle name="_Расчет RAB_22072008_UPDATE.BALANCE.WARM.2011YEAR.TO.1.1_OREP.KU.2011.MONTHLY.02(v1.1)" xfId="729"/>
    <cellStyle name="_Расчет RAB_22072008_UPDATE.BALANCE.WARM.2011YEAR.TO.1.1_TEPLO.PREDEL.2012.M(v1.1)_test" xfId="730"/>
    <cellStyle name="_Расчет RAB_22072008_UPDATE.BALANCE.WARM.2011YEAR.TO.1.2" xfId="731"/>
    <cellStyle name="_Расчет RAB_22072008_UPDATE.BALANCE.WARM.2011YEAR.TO.1.4.64" xfId="732"/>
    <cellStyle name="_Расчет RAB_22072008_UPDATE.BALANCE.WARM.2011YEAR.TO.1.5.64" xfId="733"/>
    <cellStyle name="_Расчет RAB_22072008_UPDATE.NADB.JNVLS.APTEKA.2011.TO.1.3.4" xfId="734"/>
    <cellStyle name="_Расчет RAB_Лен и МОЭСК_с 2010 года_14.04.2009_со сглаж_version 3.0_без ФСК" xfId="735"/>
    <cellStyle name="_Расчет RAB_Лен и МОЭСК_с 2010 года_14.04.2009_со сглаж_version 3.0_без ФСК 2" xfId="736"/>
    <cellStyle name="_Расчет RAB_Лен и МОЭСК_с 2010 года_14.04.2009_со сглаж_version 3.0_без ФСК 2_OREP.KU.2011.MONTHLY.02(v0.1)" xfId="737"/>
    <cellStyle name="_Расчет RAB_Лен и МОЭСК_с 2010 года_14.04.2009_со сглаж_version 3.0_без ФСК 2_OREP.KU.2011.MONTHLY.02(v0.4)" xfId="738"/>
    <cellStyle name="_Расчет RAB_Лен и МОЭСК_с 2010 года_14.04.2009_со сглаж_version 3.0_без ФСК 2_OREP.KU.2011.MONTHLY.11(v1.4)" xfId="739"/>
    <cellStyle name="_Расчет RAB_Лен и МОЭСК_с 2010 года_14.04.2009_со сглаж_version 3.0_без ФСК 2_OREP.KU.2011.MONTHLY.11(v1.4)_UPDATE.BALANCE.WARM.2012YEAR.TO.1.1" xfId="740"/>
    <cellStyle name="_Расчет RAB_Лен и МОЭСК_с 2010 года_14.04.2009_со сглаж_version 3.0_без ФСК 2_UPDATE.BALANCE.WARM.2012YEAR.TO.1.1" xfId="741"/>
    <cellStyle name="_Расчет RAB_Лен и МОЭСК_с 2010 года_14.04.2009_со сглаж_version 3.0_без ФСК 2_UPDATE.OREP.KU.2011.MONTHLY.02.TO.1.2" xfId="742"/>
    <cellStyle name="_Расчет RAB_Лен и МОЭСК_с 2010 года_14.04.2009_со сглаж_version 3.0_без ФСК_46EE.2011(v1.0)" xfId="743"/>
    <cellStyle name="_Расчет RAB_Лен и МОЭСК_с 2010 года_14.04.2009_со сглаж_version 3.0_без ФСК_46EE.2011(v1.0)_46TE.2011(v1.0)" xfId="744"/>
    <cellStyle name="_Расчет RAB_Лен и МОЭСК_с 2010 года_14.04.2009_со сглаж_version 3.0_без ФСК_46EE.2011(v1.0)_INDEX.STATION.2012(v1.0)_" xfId="745"/>
    <cellStyle name="_Расчет RAB_Лен и МОЭСК_с 2010 года_14.04.2009_со сглаж_version 3.0_без ФСК_46EE.2011(v1.0)_INDEX.STATION.2012(v2.0)" xfId="746"/>
    <cellStyle name="_Расчет RAB_Лен и МОЭСК_с 2010 года_14.04.2009_со сглаж_version 3.0_без ФСК_46EE.2011(v1.0)_INDEX.STATION.2012(v2.1)" xfId="747"/>
    <cellStyle name="_Расчет RAB_Лен и МОЭСК_с 2010 года_14.04.2009_со сглаж_version 3.0_без ФСК_46EE.2011(v1.0)_TEPLO.PREDEL.2012.M(v1.1)_test" xfId="748"/>
    <cellStyle name="_Расчет RAB_Лен и МОЭСК_с 2010 года_14.04.2009_со сглаж_version 3.0_без ФСК_46EE.2011(v1.2)" xfId="749"/>
    <cellStyle name="_Расчет RAB_Лен и МОЭСК_с 2010 года_14.04.2009_со сглаж_version 3.0_без ФСК_46EP.2011(v2.0)" xfId="750"/>
    <cellStyle name="_Расчет RAB_Лен и МОЭСК_с 2010 года_14.04.2009_со сглаж_version 3.0_без ФСК_46EP.2012(v0.1)" xfId="751"/>
    <cellStyle name="_Расчет RAB_Лен и МОЭСК_с 2010 года_14.04.2009_со сглаж_version 3.0_без ФСК_46TE.2011(v1.0)" xfId="752"/>
    <cellStyle name="_Расчет RAB_Лен и МОЭСК_с 2010 года_14.04.2009_со сглаж_version 3.0_без ФСК_4DNS.UPDATE.EXAMPLE" xfId="753"/>
    <cellStyle name="_Расчет RAB_Лен и МОЭСК_с 2010 года_14.04.2009_со сглаж_version 3.0_без ФСК_ARMRAZR" xfId="754"/>
    <cellStyle name="_Расчет RAB_Лен и МОЭСК_с 2010 года_14.04.2009_со сглаж_version 3.0_без ФСК_BALANCE.WARM.2010.FACT(v1.0)" xfId="755"/>
    <cellStyle name="_Расчет RAB_Лен и МОЭСК_с 2010 года_14.04.2009_со сглаж_version 3.0_без ФСК_BALANCE.WARM.2010.PLAN" xfId="756"/>
    <cellStyle name="_Расчет RAB_Лен и МОЭСК_с 2010 года_14.04.2009_со сглаж_version 3.0_без ФСК_BALANCE.WARM.2011YEAR(v0.7)" xfId="757"/>
    <cellStyle name="_Расчет RAB_Лен и МОЭСК_с 2010 года_14.04.2009_со сглаж_version 3.0_без ФСК_BALANCE.WARM.2011YEAR.NEW.UPDATE.SCHEME" xfId="758"/>
    <cellStyle name="_Расчет RAB_Лен и МОЭСК_с 2010 года_14.04.2009_со сглаж_version 3.0_без ФСК_CALC.NORMATIV.KU(v0.2)" xfId="759"/>
    <cellStyle name="_Расчет RAB_Лен и МОЭСК_с 2010 года_14.04.2009_со сглаж_version 3.0_без ФСК_EE.2REK.P2011.4.78(v0.3)" xfId="760"/>
    <cellStyle name="_Расчет RAB_Лен и МОЭСК_с 2010 года_14.04.2009_со сглаж_version 3.0_без ФСК_FORM3.1.2013(v0.2)" xfId="761"/>
    <cellStyle name="_Расчет RAB_Лен и МОЭСК_с 2010 года_14.04.2009_со сглаж_version 3.0_без ФСК_FORM3.2013(v1.0)" xfId="762"/>
    <cellStyle name="_Расчет RAB_Лен и МОЭСК_с 2010 года_14.04.2009_со сглаж_version 3.0_без ФСК_FORM3.REG(v1.0)" xfId="763"/>
    <cellStyle name="_Расчет RAB_Лен и МОЭСК_с 2010 года_14.04.2009_со сглаж_version 3.0_без ФСК_FORM910.2012(v1.1)" xfId="764"/>
    <cellStyle name="_Расчет RAB_Лен и МОЭСК_с 2010 года_14.04.2009_со сглаж_version 3.0_без ФСК_INDEX.STATION.2012(v2.1)" xfId="765"/>
    <cellStyle name="_Расчет RAB_Лен и МОЭСК_с 2010 года_14.04.2009_со сглаж_version 3.0_без ФСК_INDEX.STATION.2013(v1.0)_патч до 1.1" xfId="766"/>
    <cellStyle name="_Расчет RAB_Лен и МОЭСК_с 2010 года_14.04.2009_со сглаж_version 3.0_без ФСК_INVEST.EE.PLAN.4.78(v0.1)" xfId="767"/>
    <cellStyle name="_Расчет RAB_Лен и МОЭСК_с 2010 года_14.04.2009_со сглаж_version 3.0_без ФСК_INVEST.EE.PLAN.4.78(v0.3)" xfId="768"/>
    <cellStyle name="_Расчет RAB_Лен и МОЭСК_с 2010 года_14.04.2009_со сглаж_version 3.0_без ФСК_INVEST.EE.PLAN.4.78(v1.0)" xfId="769"/>
    <cellStyle name="_Расчет RAB_Лен и МОЭСК_с 2010 года_14.04.2009_со сглаж_version 3.0_без ФСК_INVEST.EE.PLAN.4.78(v1.0)_PASSPORT.TEPLO.PROIZV(v2.0)" xfId="770"/>
    <cellStyle name="_Расчет RAB_Лен и МОЭСК_с 2010 года_14.04.2009_со сглаж_version 3.0_без ФСК_INVEST.EE.PLAN.4.78(v1.0)_PASSPORT.TEPLO.PROIZV(v2.0)_INDEX.STATION.2013(v1.0)_патч до 1.1" xfId="771"/>
    <cellStyle name="_Расчет RAB_Лен и МОЭСК_с 2010 года_14.04.2009_со сглаж_version 3.0_без ФСК_INVEST.EE.PLAN.4.78(v1.0)_PASSPORT.TEPLO.PROIZV(v2.0)_TEPLO.PREDEL.2013(v2.0)" xfId="772"/>
    <cellStyle name="_Расчет RAB_Лен и МОЭСК_с 2010 года_14.04.2009_со сглаж_version 3.0_без ФСК_INVEST.PLAN.4.78(v0.1)" xfId="773"/>
    <cellStyle name="_Расчет RAB_Лен и МОЭСК_с 2010 года_14.04.2009_со сглаж_version 3.0_без ФСК_INVEST.WARM.PLAN.4.78(v0.1)" xfId="774"/>
    <cellStyle name="_Расчет RAB_Лен и МОЭСК_с 2010 года_14.04.2009_со сглаж_version 3.0_без ФСК_INVEST_WARM_PLAN" xfId="775"/>
    <cellStyle name="_Расчет RAB_Лен и МОЭСК_с 2010 года_14.04.2009_со сглаж_version 3.0_без ФСК_NADB.JNVLP.APTEKA.2012(v1.0)_21_02_12" xfId="776"/>
    <cellStyle name="_Расчет RAB_Лен и МОЭСК_с 2010 года_14.04.2009_со сглаж_version 3.0_без ФСК_NADB.JNVLS.APTEKA.2011(v1.3.3)" xfId="777"/>
    <cellStyle name="_Расчет RAB_Лен и МОЭСК_с 2010 года_14.04.2009_со сглаж_version 3.0_без ФСК_NADB.JNVLS.APTEKA.2011(v1.3.3)_46TE.2011(v1.0)" xfId="778"/>
    <cellStyle name="_Расчет RAB_Лен и МОЭСК_с 2010 года_14.04.2009_со сглаж_version 3.0_без ФСК_NADB.JNVLS.APTEKA.2011(v1.3.3)_INDEX.STATION.2012(v1.0)_" xfId="779"/>
    <cellStyle name="_Расчет RAB_Лен и МОЭСК_с 2010 года_14.04.2009_со сглаж_version 3.0_без ФСК_NADB.JNVLS.APTEKA.2011(v1.3.3)_INDEX.STATION.2012(v2.0)" xfId="780"/>
    <cellStyle name="_Расчет RAB_Лен и МОЭСК_с 2010 года_14.04.2009_со сглаж_version 3.0_без ФСК_NADB.JNVLS.APTEKA.2011(v1.3.3)_INDEX.STATION.2012(v2.1)" xfId="781"/>
    <cellStyle name="_Расчет RAB_Лен и МОЭСК_с 2010 года_14.04.2009_со сглаж_version 3.0_без ФСК_NADB.JNVLS.APTEKA.2011(v1.3.3)_TEPLO.PREDEL.2012.M(v1.1)_test" xfId="782"/>
    <cellStyle name="_Расчет RAB_Лен и МОЭСК_с 2010 года_14.04.2009_со сглаж_version 3.0_без ФСК_NADB.JNVLS.APTEKA.2011(v1.3.4)" xfId="783"/>
    <cellStyle name="_Расчет RAB_Лен и МОЭСК_с 2010 года_14.04.2009_со сглаж_version 3.0_без ФСК_NADB.JNVLS.APTEKA.2011(v1.3.4)_46TE.2011(v1.0)" xfId="784"/>
    <cellStyle name="_Расчет RAB_Лен и МОЭСК_с 2010 года_14.04.2009_со сглаж_version 3.0_без ФСК_NADB.JNVLS.APTEKA.2011(v1.3.4)_INDEX.STATION.2012(v1.0)_" xfId="785"/>
    <cellStyle name="_Расчет RAB_Лен и МОЭСК_с 2010 года_14.04.2009_со сглаж_version 3.0_без ФСК_NADB.JNVLS.APTEKA.2011(v1.3.4)_INDEX.STATION.2012(v2.0)" xfId="786"/>
    <cellStyle name="_Расчет RAB_Лен и МОЭСК_с 2010 года_14.04.2009_со сглаж_version 3.0_без ФСК_NADB.JNVLS.APTEKA.2011(v1.3.4)_INDEX.STATION.2012(v2.1)" xfId="787"/>
    <cellStyle name="_Расчет RAB_Лен и МОЭСК_с 2010 года_14.04.2009_со сглаж_version 3.0_без ФСК_NADB.JNVLS.APTEKA.2011(v1.3.4)_TEPLO.PREDEL.2012.M(v1.1)_test" xfId="788"/>
    <cellStyle name="_Расчет RAB_Лен и МОЭСК_с 2010 года_14.04.2009_со сглаж_version 3.0_без ФСК_PASSPORT.TEPLO.PROIZV(v2.1)" xfId="789"/>
    <cellStyle name="_Расчет RAB_Лен и МОЭСК_с 2010 года_14.04.2009_со сглаж_version 3.0_без ФСК_PASSPORT.TEPLO.SETI(v0.7)" xfId="790"/>
    <cellStyle name="_Расчет RAB_Лен и МОЭСК_с 2010 года_14.04.2009_со сглаж_version 3.0_без ФСК_PASSPORT.TEPLO.SETI(v1.0)" xfId="791"/>
    <cellStyle name="_Расчет RAB_Лен и МОЭСК_с 2010 года_14.04.2009_со сглаж_version 3.0_без ФСК_PREDEL.JKH.UTV.2011(v1.0.1)" xfId="792"/>
    <cellStyle name="_Расчет RAB_Лен и МОЭСК_с 2010 года_14.04.2009_со сглаж_version 3.0_без ФСК_PREDEL.JKH.UTV.2011(v1.0.1)_46TE.2011(v1.0)" xfId="793"/>
    <cellStyle name="_Расчет RAB_Лен и МОЭСК_с 2010 года_14.04.2009_со сглаж_version 3.0_без ФСК_PREDEL.JKH.UTV.2011(v1.0.1)_INDEX.STATION.2012(v1.0)_" xfId="794"/>
    <cellStyle name="_Расчет RAB_Лен и МОЭСК_с 2010 года_14.04.2009_со сглаж_version 3.0_без ФСК_PREDEL.JKH.UTV.2011(v1.0.1)_INDEX.STATION.2012(v2.0)" xfId="795"/>
    <cellStyle name="_Расчет RAB_Лен и МОЭСК_с 2010 года_14.04.2009_со сглаж_version 3.0_без ФСК_PREDEL.JKH.UTV.2011(v1.0.1)_INDEX.STATION.2012(v2.1)" xfId="796"/>
    <cellStyle name="_Расчет RAB_Лен и МОЭСК_с 2010 года_14.04.2009_со сглаж_version 3.0_без ФСК_PREDEL.JKH.UTV.2011(v1.0.1)_TEPLO.PREDEL.2012.M(v1.1)_test" xfId="797"/>
    <cellStyle name="_Расчет RAB_Лен и МОЭСК_с 2010 года_14.04.2009_со сглаж_version 3.0_без ФСК_PREDEL.JKH.UTV.2011(v1.1)" xfId="798"/>
    <cellStyle name="_Расчет RAB_Лен и МОЭСК_с 2010 года_14.04.2009_со сглаж_version 3.0_без ФСК_REP.BLR.2012(v1.0)" xfId="799"/>
    <cellStyle name="_Расчет RAB_Лен и МОЭСК_с 2010 года_14.04.2009_со сглаж_version 3.0_без ФСК_TEHSHEET" xfId="800"/>
    <cellStyle name="_Расчет RAB_Лен и МОЭСК_с 2010 года_14.04.2009_со сглаж_version 3.0_без ФСК_TEPLO.PREDEL.2012.M(v1.1)" xfId="801"/>
    <cellStyle name="_Расчет RAB_Лен и МОЭСК_с 2010 года_14.04.2009_со сглаж_version 3.0_без ФСК_TEPLO.PREDEL.2013(v2.0)" xfId="802"/>
    <cellStyle name="_Расчет RAB_Лен и МОЭСК_с 2010 года_14.04.2009_со сглаж_version 3.0_без ФСК_TEST.TEMPLATE" xfId="803"/>
    <cellStyle name="_Расчет RAB_Лен и МОЭСК_с 2010 года_14.04.2009_со сглаж_version 3.0_без ФСК_UPDATE.46EE.2011.TO.1.1" xfId="804"/>
    <cellStyle name="_Расчет RAB_Лен и МОЭСК_с 2010 года_14.04.2009_со сглаж_version 3.0_без ФСК_UPDATE.46TE.2011.TO.1.1" xfId="805"/>
    <cellStyle name="_Расчет RAB_Лен и МОЭСК_с 2010 года_14.04.2009_со сглаж_version 3.0_без ФСК_UPDATE.46TE.2011.TO.1.2" xfId="806"/>
    <cellStyle name="_Расчет RAB_Лен и МОЭСК_с 2010 года_14.04.2009_со сглаж_version 3.0_без ФСК_UPDATE.BALANCE.WARM.2011YEAR.TO.1.1" xfId="807"/>
    <cellStyle name="_Расчет RAB_Лен и МОЭСК_с 2010 года_14.04.2009_со сглаж_version 3.0_без ФСК_UPDATE.BALANCE.WARM.2011YEAR.TO.1.1_46TE.2011(v1.0)" xfId="808"/>
    <cellStyle name="_Расчет RAB_Лен и МОЭСК_с 2010 года_14.04.2009_со сглаж_version 3.0_без ФСК_UPDATE.BALANCE.WARM.2011YEAR.TO.1.1_INDEX.STATION.2012(v1.0)_" xfId="809"/>
    <cellStyle name="_Расчет RAB_Лен и МОЭСК_с 2010 года_14.04.2009_со сглаж_version 3.0_без ФСК_UPDATE.BALANCE.WARM.2011YEAR.TO.1.1_INDEX.STATION.2012(v2.0)" xfId="810"/>
    <cellStyle name="_Расчет RAB_Лен и МОЭСК_с 2010 года_14.04.2009_со сглаж_version 3.0_без ФСК_UPDATE.BALANCE.WARM.2011YEAR.TO.1.1_INDEX.STATION.2012(v2.1)" xfId="811"/>
    <cellStyle name="_Расчет RAB_Лен и МОЭСК_с 2010 года_14.04.2009_со сглаж_version 3.0_без ФСК_UPDATE.BALANCE.WARM.2011YEAR.TO.1.1_OREP.KU.2011.MONTHLY.02(v1.1)" xfId="812"/>
    <cellStyle name="_Расчет RAB_Лен и МОЭСК_с 2010 года_14.04.2009_со сглаж_version 3.0_без ФСК_UPDATE.BALANCE.WARM.2011YEAR.TO.1.1_TEPLO.PREDEL.2012.M(v1.1)_test" xfId="813"/>
    <cellStyle name="_Расчет RAB_Лен и МОЭСК_с 2010 года_14.04.2009_со сглаж_version 3.0_без ФСК_UPDATE.BALANCE.WARM.2011YEAR.TO.1.2" xfId="814"/>
    <cellStyle name="_Расчет RAB_Лен и МОЭСК_с 2010 года_14.04.2009_со сглаж_version 3.0_без ФСК_UPDATE.BALANCE.WARM.2011YEAR.TO.1.4.64" xfId="815"/>
    <cellStyle name="_Расчет RAB_Лен и МОЭСК_с 2010 года_14.04.2009_со сглаж_version 3.0_без ФСК_UPDATE.BALANCE.WARM.2011YEAR.TO.1.5.64" xfId="816"/>
    <cellStyle name="_Расчет RAB_Лен и МОЭСК_с 2010 года_14.04.2009_со сглаж_version 3.0_без ФСК_UPDATE.NADB.JNVLS.APTEKA.2011.TO.1.3.4" xfId="817"/>
    <cellStyle name="_Расчет дохода УКС на 2007г" xfId="818"/>
    <cellStyle name="_Расчет дохода УКС на 2007г_Приложение 6 Стадник" xfId="819"/>
    <cellStyle name="_Расшифровка социально-культурных мероприятий" xfId="820"/>
    <cellStyle name="_Свод БДДС на 2007" xfId="821"/>
    <cellStyle name="_Свод БДДС на 2007_Приложение 6 Стадник" xfId="822"/>
    <cellStyle name="_Свод по ИПР (2)" xfId="823"/>
    <cellStyle name="_Свод по ИПР (2)_Новая инструкция1_фст" xfId="824"/>
    <cellStyle name="_Свод по кор 4 кв для Соколовой ТВ" xfId="825"/>
    <cellStyle name="_Свод по кор 4 кв для Соколовой ТВ_Приложение 6 Стадник" xfId="826"/>
    <cellStyle name="_Свод табл доходов на 2005 год" xfId="827"/>
    <cellStyle name="_Свод табл доходов на 2005 год_Приложение 6 Стадник" xfId="828"/>
    <cellStyle name="_Свод табл доходов на 2005 год_Форма 9 3 2009 г " xfId="829"/>
    <cellStyle name="_Свод табл доходов на 2005 год_Форма 9 3 2009 г  (2)" xfId="830"/>
    <cellStyle name="_Сводный отчет о ДДС" xfId="831"/>
    <cellStyle name="_Сводный отчет о ДДС_1 кв. 2014  ф.1,2" xfId="832"/>
    <cellStyle name="_Сводный отчет о ДДС_Бюджетные формы 2008 план 30.08.07" xfId="833"/>
    <cellStyle name="_Сводный отчет о ДДС_Бюджетные формы 2008 план 30.08.07_1 кв. 2014  ф.1,2" xfId="834"/>
    <cellStyle name="_Сводный отчет о ДДС_Бюджетные формы 2008 план 30.08.07_Исправлены форма 9.3 и расшифровки Саратовгаз" xfId="835"/>
    <cellStyle name="_Сводный отчет о ДДС_Бюджетные формы 2008 план 30.08.07_Книга1" xfId="836"/>
    <cellStyle name="_Сводный отчет о ДДС_Бюджетные формы 2008 план 30.08.07_Книга1_Приложение 6 Стадник" xfId="837"/>
    <cellStyle name="_Сводный отчет о ДДС_Бюджетные формы 2008 план 30.08.07_Приложение 1_Бюджетные формы" xfId="838"/>
    <cellStyle name="_Сводный отчет о ДДС_Бюджетные формы 2008 план 30.08.07_Приложение 1_Бюджетные формы_Приложение 6 Стадник" xfId="839"/>
    <cellStyle name="_Сводный отчет о ДДС_Бюджетные формы 2008 план 30.08.07_Приложение 2_Расшифровки" xfId="840"/>
    <cellStyle name="_Сводный отчет о ДДС_Бюджетные формы 2008 план 30.08.07_Приложение 2_Расшифровки на 2012 год ОАО Саратовгаз ( с премией)" xfId="841"/>
    <cellStyle name="_Сводный отчет о ДДС_Бюджетные формы 2008 план 30.08.07_Расшифровки ОАО Саратовгаз 9 мес. 2013 г" xfId="842"/>
    <cellStyle name="_Сводный отчет о ДДС_Бюджетные формы 2008 план 30.08.07_Форма 9 3 2009 г " xfId="843"/>
    <cellStyle name="_Сводный отчет о ДДС_Бюджетные формы 2008 план 30.08.07_Форма 9 3 2009 г  (2)" xfId="844"/>
    <cellStyle name="_Сводный отчет о ДДС_Бюджетные формы 2008 план 30.08.07_Форма 9 3 2009 г  (2)_МатерЗатрВФ" xfId="845"/>
    <cellStyle name="_Сводный отчет о ДДС_Бюджетные формы 2008 план 30.08.07_Форма 9 3 2009 г  (2)_МатерСМР" xfId="846"/>
    <cellStyle name="_Сводный отчет о ДДС_Бюджетные формы 2008 план 30.08.07_Форма 9 3 2009 г _МатерЗатрВФ" xfId="847"/>
    <cellStyle name="_Сводный отчет о ДДС_Бюджетные формы 2008 план 30.08.07_Форма 9 3 2009 г _МатерСМР" xfId="848"/>
    <cellStyle name="_Сводный отчет о ДДС_Бюджетные формы 2008 план 30.08.07_ЧП нараст итогом" xfId="849"/>
    <cellStyle name="_Сводный отчет о ДДС_Бюджетные формы 2008 план 30.08.07_ЧП нараст итогом_Приложение 6 Стадник" xfId="850"/>
    <cellStyle name="_Сводный отчет о ДДС_Бюджетные формы 2008 план 31.08.07" xfId="851"/>
    <cellStyle name="_Сводный отчет о ДДС_Бюджетные формы 2008 план 31.08.07_1 кв. 2014  ф.1,2" xfId="852"/>
    <cellStyle name="_Сводный отчет о ДДС_Бюджетные формы 2008 план 31.08.07_Исправлены форма 9.3 и расшифровки Саратовгаз" xfId="853"/>
    <cellStyle name="_Сводный отчет о ДДС_Бюджетные формы 2008 план 31.08.07_Книга1" xfId="854"/>
    <cellStyle name="_Сводный отчет о ДДС_Бюджетные формы 2008 план 31.08.07_Книга1_Приложение 6 Стадник" xfId="855"/>
    <cellStyle name="_Сводный отчет о ДДС_Бюджетные формы 2008 план 31.08.07_Приложение 1_Бюджетные формы" xfId="856"/>
    <cellStyle name="_Сводный отчет о ДДС_Бюджетные формы 2008 план 31.08.07_Приложение 1_Бюджетные формы_Приложение 6 Стадник" xfId="857"/>
    <cellStyle name="_Сводный отчет о ДДС_Бюджетные формы 2008 план 31.08.07_Приложение 2_Расшифровки" xfId="858"/>
    <cellStyle name="_Сводный отчет о ДДС_Бюджетные формы 2008 план 31.08.07_Приложение 2_Расшифровки на 2012 год ОАО Саратовгаз ( с премией)" xfId="859"/>
    <cellStyle name="_Сводный отчет о ДДС_Бюджетные формы 2008 план 31.08.07_Расшифровки ОАО Саратовгаз 9 мес. 2013 г" xfId="860"/>
    <cellStyle name="_Сводный отчет о ДДС_Бюджетные формы 2008 план 31.08.07_Форма 9 3 2009 г " xfId="861"/>
    <cellStyle name="_Сводный отчет о ДДС_Бюджетные формы 2008 план 31.08.07_Форма 9 3 2009 г  (2)" xfId="862"/>
    <cellStyle name="_Сводный отчет о ДДС_Бюджетные формы 2008 план 31.08.07_Форма 9 3 2009 г  (2)_МатерЗатрВФ" xfId="863"/>
    <cellStyle name="_Сводный отчет о ДДС_Бюджетные формы 2008 план 31.08.07_Форма 9 3 2009 г  (2)_МатерСМР" xfId="864"/>
    <cellStyle name="_Сводный отчет о ДДС_Бюджетные формы 2008 план 31.08.07_Форма 9 3 2009 г _МатерЗатрВФ" xfId="865"/>
    <cellStyle name="_Сводный отчет о ДДС_Бюджетные формы 2008 план 31.08.07_Форма 9 3 2009 г _МатерСМР" xfId="866"/>
    <cellStyle name="_Сводный отчет о ДДС_Бюджетные формы 2008 план 31.08.07_ЧП нараст итогом" xfId="867"/>
    <cellStyle name="_Сводный отчет о ДДС_Бюджетные формы 2008 план 31.08.07_ЧП нараст итогом_Приложение 6 Стадник" xfId="868"/>
    <cellStyle name="_Сводный отчет о ДДС_Исправлены форма 9.3 и расшифровки Саратовгаз" xfId="869"/>
    <cellStyle name="_Сводный отчет о ДДС_Книга1" xfId="870"/>
    <cellStyle name="_Сводный отчет о ДДС_Книга1_Приложение 6 Стадник" xfId="871"/>
    <cellStyle name="_Сводный отчет о ДДС_Приложение 1_Бюджетные формы" xfId="872"/>
    <cellStyle name="_Сводный отчет о ДДС_Приложение 1_Бюджетные формы_Приложение 6 Стадник" xfId="873"/>
    <cellStyle name="_Сводный отчет о ДДС_Приложение 2_Расшифровки" xfId="874"/>
    <cellStyle name="_Сводный отчет о ДДС_Приложение 2_Расшифровки на 2012 год ОАО Саратовгаз ( с премией)" xfId="875"/>
    <cellStyle name="_Сводный отчет о ДДС_Расшифровки ОАО Саратовгаз 9 мес. 2013 г" xfId="876"/>
    <cellStyle name="_Сводный отчет о ДДС_Форма 9 3 2009 г " xfId="877"/>
    <cellStyle name="_Сводный отчет о ДДС_Форма 9 3 2009 г  (2)" xfId="878"/>
    <cellStyle name="_Сводный отчет о ДДС_ЧП нараст итогом" xfId="879"/>
    <cellStyle name="_Сводный отчет о ДДС_ЧП нараст итогом_Приложение 6 Стадник" xfId="880"/>
    <cellStyle name="_СЕВ Приложение _ 2 Транспортые расходы" xfId="881"/>
    <cellStyle name="_Содержание зданий Арх.Ф" xfId="882"/>
    <cellStyle name="_Содержание зданий Арх.Ф_Приложение 6 Стадник" xfId="883"/>
    <cellStyle name="_Содержание офиса" xfId="884"/>
    <cellStyle name="_Содержание офиса_Приложение 6 Стадник" xfId="885"/>
    <cellStyle name="_Справочник затрат_ЛХ_20.10.05" xfId="886"/>
    <cellStyle name="_Страхование Арх.Ф" xfId="887"/>
    <cellStyle name="_Страхование Арх.Ф_Приложение 6 Стадник" xfId="888"/>
    <cellStyle name="_таблицы для расчетов28-04-08_2006-2009_прибыль корр_по ИА" xfId="889"/>
    <cellStyle name="_таблицы для расчетов28-04-08_2006-2009_прибыль корр_по ИА_Новая инструкция1_фст" xfId="890"/>
    <cellStyle name="_таблицы для расчетов28-04-08_2006-2009с ИА" xfId="891"/>
    <cellStyle name="_таблицы для расчетов28-04-08_2006-2009с ИА_Новая инструкция1_фст" xfId="892"/>
    <cellStyle name="_Услуги связи" xfId="893"/>
    <cellStyle name="_Услуги связи_Приложение 6 Стадник" xfId="894"/>
    <cellStyle name="_Факт (Астр. филиал)" xfId="895"/>
    <cellStyle name="_Факт (Астр. филиал)_Приложение 6 Стадник" xfId="896"/>
    <cellStyle name="_Факт (Управление)" xfId="897"/>
    <cellStyle name="_Факт (Управление)_Приложение 6 Стадник" xfId="898"/>
    <cellStyle name="_Факт 9 мес. (Архангельский филиал)" xfId="899"/>
    <cellStyle name="_Факт 9 мес. (Архангельский филиал)_Приложение 6 Стадник" xfId="900"/>
    <cellStyle name="_Форма 10 ГРО" xfId="901"/>
    <cellStyle name="_Форма 10 ГРО_Приложение 6 Стадник" xfId="902"/>
    <cellStyle name="_Форма 10 ГРО_Форма 9 3 2009 г " xfId="903"/>
    <cellStyle name="_Форма 10 ГРО_Форма 9 3 2009 г  (2)" xfId="904"/>
    <cellStyle name="_Форма 10 ГРО_Форма 9 3 2009 г  (2)_МатерЗатрВФ" xfId="905"/>
    <cellStyle name="_Форма 10 ГРО_Форма 9 3 2009 г  (2)_МатерСМР" xfId="906"/>
    <cellStyle name="_Форма 10 ГРО_Форма 9 3 2009 г _МатерЗатрВФ" xfId="907"/>
    <cellStyle name="_Форма 10 ГРО_Форма 9 3 2009 г _МатерСМР" xfId="908"/>
    <cellStyle name="_Форма 6  РТК.xls(отчет по Адр пр. ЛО)" xfId="909"/>
    <cellStyle name="_Форма 6  РТК.xls(отчет по Адр пр. ЛО)_Новая инструкция1_фст" xfId="910"/>
    <cellStyle name="_Форма 9 3 2008 год (2)" xfId="911"/>
    <cellStyle name="_Форма 9 3 2008 год (2)_МатерЗатрВФ" xfId="912"/>
    <cellStyle name="_Форма 9 3 2008 год (2)_МатерСМР" xfId="913"/>
    <cellStyle name="_Форма 9 3 2009 г " xfId="914"/>
    <cellStyle name="_Форма 9 3 2009 г _Приложение 6 Стадник" xfId="915"/>
    <cellStyle name="_Форма 9.3 2008 год" xfId="916"/>
    <cellStyle name="_Форма 9.3 2008 год_Приложение 6 Стадник" xfId="917"/>
    <cellStyle name="_Формат разбивки по МРСК_РСК" xfId="918"/>
    <cellStyle name="_Формат разбивки по МРСК_РСК_Новая инструкция1_фст" xfId="919"/>
    <cellStyle name="_Формат_для Согласования" xfId="920"/>
    <cellStyle name="_Формат_для Согласования_Новая инструкция1_фст" xfId="921"/>
    <cellStyle name="_ФОТ для бюджета МОФ (форма 9.3)" xfId="922"/>
    <cellStyle name="_ФОТ для бюджета МОФ (форма 9.3)_Приложение 6 Стадник" xfId="923"/>
    <cellStyle name="_ХХХ Прил 2 Формы бюджетных документов 2007" xfId="924"/>
    <cellStyle name="_ХХХ Прил 2 Формы бюджетных документов 2007 2" xfId="925"/>
    <cellStyle name="_ЧП нараст итогом" xfId="926"/>
    <cellStyle name="_ЧП нараст итогом_Приложение 6 Стадник" xfId="927"/>
    <cellStyle name="_Шаблон 9_3 ГПРГ" xfId="928"/>
    <cellStyle name="_Шаблон 9_3 ГПРГ_МатерЗатрВФ" xfId="929"/>
    <cellStyle name="_Шаблон 9_3 ГПРГ_МатерСМР" xfId="930"/>
    <cellStyle name="_Шаблон 9_3 ГПРГ_ПланВФ+2010 г.с доп." xfId="931"/>
    <cellStyle name="_Шаблон 9_3 ГПРГ_ПланВФ+2010 г.с доп._Приложение 6 Стадник" xfId="932"/>
    <cellStyle name="_Шаблон 9_3 ГПРГ_Расчет ОНА,ОНО" xfId="933"/>
    <cellStyle name="_Шаблон 9_3 ГПРГ_Расчет ОНА,ОНО_Приложение 6 Стадник" xfId="934"/>
    <cellStyle name="_Шаблон формы 9 3 ГПРГ план" xfId="935"/>
    <cellStyle name="_Шаблон формы 9 3 ГПРГ план (2)" xfId="936"/>
    <cellStyle name="_Шаблон формы 9 3 ГПРГ план (2)_Приложение 6 Стадник" xfId="937"/>
    <cellStyle name="_Шаблон формы 9 3 ГПРГ план (2)_Форма 9 3 2009 г " xfId="938"/>
    <cellStyle name="_Шаблон формы 9 3 ГПРГ план (2)_Форма 9 3 2009 г  (2)" xfId="939"/>
    <cellStyle name="_Шаблон формы 9 3 ГПРГ план (2)_Форма 9 3 2009 г  (2)_МатерЗатрВФ" xfId="940"/>
    <cellStyle name="_Шаблон формы 9 3 ГПРГ план (2)_Форма 9 3 2009 г  (2)_МатерСМР" xfId="941"/>
    <cellStyle name="_Шаблон формы 9 3 ГПРГ план (2)_Форма 9 3 2009 г _МатерЗатрВФ" xfId="942"/>
    <cellStyle name="_Шаблон формы 9 3 ГПРГ план (2)_Форма 9 3 2009 г _МатерСМР" xfId="943"/>
    <cellStyle name="_Шаблон формы 9 3 ГПРГ план_Приложение 6 Стадник" xfId="944"/>
    <cellStyle name="_Шаблон формы 9 3 ГПРГ план_Форма 9 3 2009 г " xfId="945"/>
    <cellStyle name="_Шаблон формы 9 3 ГПРГ план_Форма 9 3 2009 г  (2)" xfId="946"/>
    <cellStyle name="_Шаблон формы 9 3 ГПРГ план_Форма 9 3 2009 г  (2)_МатерЗатрВФ" xfId="947"/>
    <cellStyle name="_Шаблон формы 9 3 ГПРГ план_Форма 9 3 2009 г  (2)_МатерСМР" xfId="948"/>
    <cellStyle name="_Шаблон формы 9 3 ГПРГ план_Форма 9 3 2009 г _МатерЗатрВФ" xfId="949"/>
    <cellStyle name="_Шаблон формы 9 3 ГПРГ план_Форма 9 3 2009 г _МатерСМР" xfId="950"/>
    <cellStyle name="_Шаблон формы 9 3 ГПРГ факт" xfId="951"/>
    <cellStyle name="_Шаблон формы 9 3 ГПРГ факт_Приложение 6 Стадник" xfId="952"/>
    <cellStyle name="_Шаблон формы 9 3 ГПРГ факт_Форма 9 3 2009 г " xfId="953"/>
    <cellStyle name="_Шаблон формы 9 3 ГПРГ факт_Форма 9 3 2009 г  (2)" xfId="954"/>
    <cellStyle name="_Шаблон формы 9 3 ГПРГ факт_Форма 9 3 2009 г  (2)_МатерЗатрВФ" xfId="955"/>
    <cellStyle name="_Шаблон формы 9 3 ГПРГ факт_Форма 9 3 2009 г  (2)_МатерСМР" xfId="956"/>
    <cellStyle name="_Шаблон формы 9 3 ГПРГ факт_Форма 9 3 2009 г _МатерЗатрВФ" xfId="957"/>
    <cellStyle name="_Шаблон формы 9 3 ГПРГ факт_Форма 9 3 2009 г _МатерСМР" xfId="958"/>
    <cellStyle name="_экон.форм-т ВО 1 с разбивкой" xfId="959"/>
    <cellStyle name="_экон.форм-т ВО 1 с разбивкой_Новая инструкция1_фст" xfId="960"/>
    <cellStyle name="_Юр услуги" xfId="961"/>
    <cellStyle name="_Юр услуги_Приложение 6 Стадник" xfId="962"/>
    <cellStyle name="’К‰Э [0.00]" xfId="963"/>
    <cellStyle name="’К‰Э [0.00] 2" xfId="964"/>
    <cellStyle name="”€ќђќ‘ћ‚›‰" xfId="965"/>
    <cellStyle name="”€љ‘€ђћ‚ђќќ›‰" xfId="966"/>
    <cellStyle name="”ќђќ‘ћ‚›‰" xfId="967"/>
    <cellStyle name="”ќђќ‘ћ‚›‰ 2" xfId="968"/>
    <cellStyle name="”ќђќ‘ћ‚›‰ 3" xfId="969"/>
    <cellStyle name="”ќђќ‘ћ‚›‰ 4" xfId="970"/>
    <cellStyle name="”љ‘ђћ‚ђќќ›‰" xfId="971"/>
    <cellStyle name="”љ‘ђћ‚ђќќ›‰ 2" xfId="972"/>
    <cellStyle name="”љ‘ђћ‚ђќќ›‰ 3" xfId="973"/>
    <cellStyle name="”љ‘ђћ‚ђќќ›‰ 4" xfId="974"/>
    <cellStyle name="„…ќ…†ќ›‰" xfId="975"/>
    <cellStyle name="„…ќ…†ќ›‰ 2" xfId="976"/>
    <cellStyle name="„…ќ…†ќ›‰ 3" xfId="977"/>
    <cellStyle name="„…ќ…†ќ›‰ 4" xfId="978"/>
    <cellStyle name="€’ћѓћ‚›‰" xfId="979"/>
    <cellStyle name="‡ђѓћ‹ћ‚ћљ1" xfId="980"/>
    <cellStyle name="‡ђѓћ‹ћ‚ћљ1 2" xfId="981"/>
    <cellStyle name="‡ђѓћ‹ћ‚ћљ1 3" xfId="982"/>
    <cellStyle name="‡ђѓћ‹ћ‚ћљ1 4" xfId="983"/>
    <cellStyle name="‡ђѓћ‹ћ‚ћљ2" xfId="984"/>
    <cellStyle name="‡ђѓћ‹ћ‚ћљ2 2" xfId="985"/>
    <cellStyle name="‡ђѓћ‹ћ‚ћљ2 3" xfId="986"/>
    <cellStyle name="‡ђѓћ‹ћ‚ћљ2 4" xfId="987"/>
    <cellStyle name="’ћѓћ‚›‰" xfId="988"/>
    <cellStyle name="’ћѓћ‚›‰ 2" xfId="989"/>
    <cellStyle name="’ћѓћ‚›‰ 3" xfId="990"/>
    <cellStyle name="’ћѓћ‚›‰ 4" xfId="991"/>
    <cellStyle name="1Normal" xfId="992"/>
    <cellStyle name="20% - Accent1" xfId="993"/>
    <cellStyle name="20% - Accent1 2" xfId="994"/>
    <cellStyle name="20% - Accent1 2 2" xfId="995"/>
    <cellStyle name="20% - Accent1 3" xfId="996"/>
    <cellStyle name="20% - Accent1 3 2" xfId="997"/>
    <cellStyle name="20% - Accent1 4" xfId="998"/>
    <cellStyle name="20% - Accent1_46EE.2011(v1.0)" xfId="999"/>
    <cellStyle name="20% - Accent2" xfId="1000"/>
    <cellStyle name="20% - Accent2 2" xfId="1001"/>
    <cellStyle name="20% - Accent2 2 2" xfId="1002"/>
    <cellStyle name="20% - Accent2 3" xfId="1003"/>
    <cellStyle name="20% - Accent2 3 2" xfId="1004"/>
    <cellStyle name="20% - Accent2 4" xfId="1005"/>
    <cellStyle name="20% - Accent2_46EE.2011(v1.0)" xfId="1006"/>
    <cellStyle name="20% - Accent3" xfId="1007"/>
    <cellStyle name="20% - Accent3 2" xfId="1008"/>
    <cellStyle name="20% - Accent3 2 2" xfId="1009"/>
    <cellStyle name="20% - Accent3 3" xfId="1010"/>
    <cellStyle name="20% - Accent3 3 2" xfId="1011"/>
    <cellStyle name="20% - Accent3 4" xfId="1012"/>
    <cellStyle name="20% - Accent3_46EE.2011(v1.0)" xfId="1013"/>
    <cellStyle name="20% - Accent4" xfId="1014"/>
    <cellStyle name="20% - Accent4 2" xfId="1015"/>
    <cellStyle name="20% - Accent4 2 2" xfId="1016"/>
    <cellStyle name="20% - Accent4 3" xfId="1017"/>
    <cellStyle name="20% - Accent4 3 2" xfId="1018"/>
    <cellStyle name="20% - Accent4 4" xfId="1019"/>
    <cellStyle name="20% - Accent4_46EE.2011(v1.0)" xfId="1020"/>
    <cellStyle name="20% - Accent5" xfId="1021"/>
    <cellStyle name="20% - Accent5 2" xfId="1022"/>
    <cellStyle name="20% - Accent5 2 2" xfId="1023"/>
    <cellStyle name="20% - Accent5 3" xfId="1024"/>
    <cellStyle name="20% - Accent5 3 2" xfId="1025"/>
    <cellStyle name="20% - Accent5 4" xfId="1026"/>
    <cellStyle name="20% - Accent5_46EE.2011(v1.0)" xfId="1027"/>
    <cellStyle name="20% - Accent6" xfId="1028"/>
    <cellStyle name="20% - Accent6 2" xfId="1029"/>
    <cellStyle name="20% - Accent6 2 2" xfId="1030"/>
    <cellStyle name="20% - Accent6 3" xfId="1031"/>
    <cellStyle name="20% - Accent6 3 2" xfId="1032"/>
    <cellStyle name="20% - Accent6 4" xfId="1033"/>
    <cellStyle name="20% - Accent6_46EE.2011(v1.0)" xfId="1034"/>
    <cellStyle name="20% — акцент1" xfId="1035"/>
    <cellStyle name="20% - Акцент1 10" xfId="1036"/>
    <cellStyle name="20% - Акцент1 10 2" xfId="1037"/>
    <cellStyle name="20% - Акцент1 11" xfId="1038"/>
    <cellStyle name="20% - Акцент1 12" xfId="1039"/>
    <cellStyle name="20% - Акцент1 13" xfId="1040"/>
    <cellStyle name="20% - Акцент1 14" xfId="1041"/>
    <cellStyle name="20% - Акцент1 2" xfId="1042"/>
    <cellStyle name="20% - Акцент1 2 2" xfId="1043"/>
    <cellStyle name="20% - Акцент1 2 2 2" xfId="1044"/>
    <cellStyle name="20% - Акцент1 2 3" xfId="1045"/>
    <cellStyle name="20% - Акцент1 2 3 2" xfId="1046"/>
    <cellStyle name="20% - Акцент1 2 4" xfId="1047"/>
    <cellStyle name="20% - Акцент1 2 5" xfId="1048"/>
    <cellStyle name="20% - Акцент1 2 6" xfId="1049"/>
    <cellStyle name="20% - Акцент1 2 7" xfId="1050"/>
    <cellStyle name="20% - Акцент1 2 8" xfId="1051"/>
    <cellStyle name="20% - Акцент1 2_46EE.2011(v1.0)" xfId="1052"/>
    <cellStyle name="20% - Акцент1 3" xfId="1053"/>
    <cellStyle name="20% - Акцент1 3 2" xfId="1054"/>
    <cellStyle name="20% - Акцент1 3 2 2" xfId="1055"/>
    <cellStyle name="20% - Акцент1 3 3" xfId="1056"/>
    <cellStyle name="20% - Акцент1 3 3 2" xfId="1057"/>
    <cellStyle name="20% - Акцент1 3 4" xfId="1058"/>
    <cellStyle name="20% - Акцент1 3_46EE.2011(v1.0)" xfId="1059"/>
    <cellStyle name="20% - Акцент1 4" xfId="1060"/>
    <cellStyle name="20% - Акцент1 4 2" xfId="1061"/>
    <cellStyle name="20% - Акцент1 4 2 2" xfId="1062"/>
    <cellStyle name="20% - Акцент1 4 3" xfId="1063"/>
    <cellStyle name="20% - Акцент1 4 3 2" xfId="1064"/>
    <cellStyle name="20% - Акцент1 4 4" xfId="1065"/>
    <cellStyle name="20% - Акцент1 4_46EE.2011(v1.0)" xfId="1066"/>
    <cellStyle name="20% - Акцент1 5" xfId="1067"/>
    <cellStyle name="20% - Акцент1 5 2" xfId="1068"/>
    <cellStyle name="20% - Акцент1 5 2 2" xfId="1069"/>
    <cellStyle name="20% - Акцент1 5 3" xfId="1070"/>
    <cellStyle name="20% - Акцент1 5 3 2" xfId="1071"/>
    <cellStyle name="20% - Акцент1 5 4" xfId="1072"/>
    <cellStyle name="20% - Акцент1 5_46EE.2011(v1.0)" xfId="1073"/>
    <cellStyle name="20% - Акцент1 6" xfId="1074"/>
    <cellStyle name="20% - Акцент1 6 2" xfId="1075"/>
    <cellStyle name="20% - Акцент1 6 2 2" xfId="1076"/>
    <cellStyle name="20% - Акцент1 6 3" xfId="1077"/>
    <cellStyle name="20% - Акцент1 6 3 2" xfId="1078"/>
    <cellStyle name="20% - Акцент1 6 4" xfId="1079"/>
    <cellStyle name="20% - Акцент1 6_46EE.2011(v1.0)" xfId="1080"/>
    <cellStyle name="20% - Акцент1 7" xfId="1081"/>
    <cellStyle name="20% - Акцент1 7 2" xfId="1082"/>
    <cellStyle name="20% - Акцент1 7 2 2" xfId="1083"/>
    <cellStyle name="20% - Акцент1 7 3" xfId="1084"/>
    <cellStyle name="20% - Акцент1 7 3 2" xfId="1085"/>
    <cellStyle name="20% - Акцент1 7 4" xfId="1086"/>
    <cellStyle name="20% - Акцент1 7_46EE.2011(v1.0)" xfId="1087"/>
    <cellStyle name="20% - Акцент1 8" xfId="1088"/>
    <cellStyle name="20% - Акцент1 8 2" xfId="1089"/>
    <cellStyle name="20% - Акцент1 8 2 2" xfId="1090"/>
    <cellStyle name="20% - Акцент1 8 3" xfId="1091"/>
    <cellStyle name="20% - Акцент1 8 3 2" xfId="1092"/>
    <cellStyle name="20% - Акцент1 8 4" xfId="1093"/>
    <cellStyle name="20% - Акцент1 8_46EE.2011(v1.0)" xfId="1094"/>
    <cellStyle name="20% - Акцент1 9" xfId="1095"/>
    <cellStyle name="20% - Акцент1 9 2" xfId="1096"/>
    <cellStyle name="20% - Акцент1 9 2 2" xfId="1097"/>
    <cellStyle name="20% - Акцент1 9 3" xfId="1098"/>
    <cellStyle name="20% - Акцент1 9 3 2" xfId="1099"/>
    <cellStyle name="20% - Акцент1 9 4" xfId="1100"/>
    <cellStyle name="20% - Акцент1 9_46EE.2011(v1.0)" xfId="1101"/>
    <cellStyle name="20% — акцент2" xfId="1102"/>
    <cellStyle name="20% - Акцент2 10" xfId="1103"/>
    <cellStyle name="20% - Акцент2 10 2" xfId="1104"/>
    <cellStyle name="20% - Акцент2 11" xfId="1105"/>
    <cellStyle name="20% - Акцент2 12" xfId="1106"/>
    <cellStyle name="20% - Акцент2 13" xfId="1107"/>
    <cellStyle name="20% - Акцент2 14" xfId="1108"/>
    <cellStyle name="20% - Акцент2 2" xfId="1109"/>
    <cellStyle name="20% - Акцент2 2 2" xfId="1110"/>
    <cellStyle name="20% - Акцент2 2 2 2" xfId="1111"/>
    <cellStyle name="20% - Акцент2 2 3" xfId="1112"/>
    <cellStyle name="20% - Акцент2 2 3 2" xfId="1113"/>
    <cellStyle name="20% - Акцент2 2 4" xfId="1114"/>
    <cellStyle name="20% - Акцент2 2 5" xfId="1115"/>
    <cellStyle name="20% - Акцент2 2 6" xfId="1116"/>
    <cellStyle name="20% - Акцент2 2 7" xfId="1117"/>
    <cellStyle name="20% - Акцент2 2 8" xfId="1118"/>
    <cellStyle name="20% - Акцент2 2_46EE.2011(v1.0)" xfId="1119"/>
    <cellStyle name="20% - Акцент2 3" xfId="1120"/>
    <cellStyle name="20% - Акцент2 3 2" xfId="1121"/>
    <cellStyle name="20% - Акцент2 3 2 2" xfId="1122"/>
    <cellStyle name="20% - Акцент2 3 3" xfId="1123"/>
    <cellStyle name="20% - Акцент2 3 3 2" xfId="1124"/>
    <cellStyle name="20% - Акцент2 3 4" xfId="1125"/>
    <cellStyle name="20% - Акцент2 3_46EE.2011(v1.0)" xfId="1126"/>
    <cellStyle name="20% - Акцент2 4" xfId="1127"/>
    <cellStyle name="20% - Акцент2 4 2" xfId="1128"/>
    <cellStyle name="20% - Акцент2 4 2 2" xfId="1129"/>
    <cellStyle name="20% - Акцент2 4 3" xfId="1130"/>
    <cellStyle name="20% - Акцент2 4 3 2" xfId="1131"/>
    <cellStyle name="20% - Акцент2 4 4" xfId="1132"/>
    <cellStyle name="20% - Акцент2 4_46EE.2011(v1.0)" xfId="1133"/>
    <cellStyle name="20% - Акцент2 5" xfId="1134"/>
    <cellStyle name="20% - Акцент2 5 2" xfId="1135"/>
    <cellStyle name="20% - Акцент2 5 2 2" xfId="1136"/>
    <cellStyle name="20% - Акцент2 5 3" xfId="1137"/>
    <cellStyle name="20% - Акцент2 5 3 2" xfId="1138"/>
    <cellStyle name="20% - Акцент2 5 4" xfId="1139"/>
    <cellStyle name="20% - Акцент2 5_46EE.2011(v1.0)" xfId="1140"/>
    <cellStyle name="20% - Акцент2 6" xfId="1141"/>
    <cellStyle name="20% - Акцент2 6 2" xfId="1142"/>
    <cellStyle name="20% - Акцент2 6 2 2" xfId="1143"/>
    <cellStyle name="20% - Акцент2 6 3" xfId="1144"/>
    <cellStyle name="20% - Акцент2 6 3 2" xfId="1145"/>
    <cellStyle name="20% - Акцент2 6 4" xfId="1146"/>
    <cellStyle name="20% - Акцент2 6_46EE.2011(v1.0)" xfId="1147"/>
    <cellStyle name="20% - Акцент2 7" xfId="1148"/>
    <cellStyle name="20% - Акцент2 7 2" xfId="1149"/>
    <cellStyle name="20% - Акцент2 7 2 2" xfId="1150"/>
    <cellStyle name="20% - Акцент2 7 3" xfId="1151"/>
    <cellStyle name="20% - Акцент2 7 3 2" xfId="1152"/>
    <cellStyle name="20% - Акцент2 7 4" xfId="1153"/>
    <cellStyle name="20% - Акцент2 7_46EE.2011(v1.0)" xfId="1154"/>
    <cellStyle name="20% - Акцент2 8" xfId="1155"/>
    <cellStyle name="20% - Акцент2 8 2" xfId="1156"/>
    <cellStyle name="20% - Акцент2 8 2 2" xfId="1157"/>
    <cellStyle name="20% - Акцент2 8 3" xfId="1158"/>
    <cellStyle name="20% - Акцент2 8 3 2" xfId="1159"/>
    <cellStyle name="20% - Акцент2 8 4" xfId="1160"/>
    <cellStyle name="20% - Акцент2 8_46EE.2011(v1.0)" xfId="1161"/>
    <cellStyle name="20% - Акцент2 9" xfId="1162"/>
    <cellStyle name="20% - Акцент2 9 2" xfId="1163"/>
    <cellStyle name="20% - Акцент2 9 2 2" xfId="1164"/>
    <cellStyle name="20% - Акцент2 9 3" xfId="1165"/>
    <cellStyle name="20% - Акцент2 9 3 2" xfId="1166"/>
    <cellStyle name="20% - Акцент2 9 4" xfId="1167"/>
    <cellStyle name="20% - Акцент2 9_46EE.2011(v1.0)" xfId="1168"/>
    <cellStyle name="20% — акцент3" xfId="1169"/>
    <cellStyle name="20% - Акцент3 10" xfId="1170"/>
    <cellStyle name="20% - Акцент3 10 2" xfId="1171"/>
    <cellStyle name="20% - Акцент3 11" xfId="1172"/>
    <cellStyle name="20% - Акцент3 12" xfId="1173"/>
    <cellStyle name="20% - Акцент3 13" xfId="1174"/>
    <cellStyle name="20% - Акцент3 14" xfId="1175"/>
    <cellStyle name="20% - Акцент3 2" xfId="1176"/>
    <cellStyle name="20% - Акцент3 2 2" xfId="1177"/>
    <cellStyle name="20% - Акцент3 2 2 2" xfId="1178"/>
    <cellStyle name="20% - Акцент3 2 3" xfId="1179"/>
    <cellStyle name="20% - Акцент3 2 3 2" xfId="1180"/>
    <cellStyle name="20% - Акцент3 2 4" xfId="1181"/>
    <cellStyle name="20% - Акцент3 2 5" xfId="1182"/>
    <cellStyle name="20% - Акцент3 2 6" xfId="1183"/>
    <cellStyle name="20% - Акцент3 2 7" xfId="1184"/>
    <cellStyle name="20% - Акцент3 2 8" xfId="1185"/>
    <cellStyle name="20% - Акцент3 2_46EE.2011(v1.0)" xfId="1186"/>
    <cellStyle name="20% - Акцент3 3" xfId="1187"/>
    <cellStyle name="20% - Акцент3 3 2" xfId="1188"/>
    <cellStyle name="20% - Акцент3 3 2 2" xfId="1189"/>
    <cellStyle name="20% - Акцент3 3 3" xfId="1190"/>
    <cellStyle name="20% - Акцент3 3 3 2" xfId="1191"/>
    <cellStyle name="20% - Акцент3 3 4" xfId="1192"/>
    <cellStyle name="20% - Акцент3 3_46EE.2011(v1.0)" xfId="1193"/>
    <cellStyle name="20% - Акцент3 4" xfId="1194"/>
    <cellStyle name="20% - Акцент3 4 2" xfId="1195"/>
    <cellStyle name="20% - Акцент3 4 2 2" xfId="1196"/>
    <cellStyle name="20% - Акцент3 4 3" xfId="1197"/>
    <cellStyle name="20% - Акцент3 4 3 2" xfId="1198"/>
    <cellStyle name="20% - Акцент3 4 4" xfId="1199"/>
    <cellStyle name="20% - Акцент3 4_46EE.2011(v1.0)" xfId="1200"/>
    <cellStyle name="20% - Акцент3 5" xfId="1201"/>
    <cellStyle name="20% - Акцент3 5 2" xfId="1202"/>
    <cellStyle name="20% - Акцент3 5 2 2" xfId="1203"/>
    <cellStyle name="20% - Акцент3 5 3" xfId="1204"/>
    <cellStyle name="20% - Акцент3 5 3 2" xfId="1205"/>
    <cellStyle name="20% - Акцент3 5 4" xfId="1206"/>
    <cellStyle name="20% - Акцент3 5_46EE.2011(v1.0)" xfId="1207"/>
    <cellStyle name="20% - Акцент3 6" xfId="1208"/>
    <cellStyle name="20% - Акцент3 6 2" xfId="1209"/>
    <cellStyle name="20% - Акцент3 6 2 2" xfId="1210"/>
    <cellStyle name="20% - Акцент3 6 3" xfId="1211"/>
    <cellStyle name="20% - Акцент3 6 3 2" xfId="1212"/>
    <cellStyle name="20% - Акцент3 6 4" xfId="1213"/>
    <cellStyle name="20% - Акцент3 6_46EE.2011(v1.0)" xfId="1214"/>
    <cellStyle name="20% - Акцент3 7" xfId="1215"/>
    <cellStyle name="20% - Акцент3 7 2" xfId="1216"/>
    <cellStyle name="20% - Акцент3 7 2 2" xfId="1217"/>
    <cellStyle name="20% - Акцент3 7 3" xfId="1218"/>
    <cellStyle name="20% - Акцент3 7 3 2" xfId="1219"/>
    <cellStyle name="20% - Акцент3 7 4" xfId="1220"/>
    <cellStyle name="20% - Акцент3 7_46EE.2011(v1.0)" xfId="1221"/>
    <cellStyle name="20% - Акцент3 8" xfId="1222"/>
    <cellStyle name="20% - Акцент3 8 2" xfId="1223"/>
    <cellStyle name="20% - Акцент3 8 2 2" xfId="1224"/>
    <cellStyle name="20% - Акцент3 8 3" xfId="1225"/>
    <cellStyle name="20% - Акцент3 8 3 2" xfId="1226"/>
    <cellStyle name="20% - Акцент3 8 4" xfId="1227"/>
    <cellStyle name="20% - Акцент3 8_46EE.2011(v1.0)" xfId="1228"/>
    <cellStyle name="20% - Акцент3 9" xfId="1229"/>
    <cellStyle name="20% - Акцент3 9 2" xfId="1230"/>
    <cellStyle name="20% - Акцент3 9 2 2" xfId="1231"/>
    <cellStyle name="20% - Акцент3 9 3" xfId="1232"/>
    <cellStyle name="20% - Акцент3 9 3 2" xfId="1233"/>
    <cellStyle name="20% - Акцент3 9 4" xfId="1234"/>
    <cellStyle name="20% - Акцент3 9_46EE.2011(v1.0)" xfId="1235"/>
    <cellStyle name="20% — акцент4" xfId="1236"/>
    <cellStyle name="20% - Акцент4 10" xfId="1237"/>
    <cellStyle name="20% - Акцент4 10 2" xfId="1238"/>
    <cellStyle name="20% - Акцент4 11" xfId="1239"/>
    <cellStyle name="20% - Акцент4 12" xfId="1240"/>
    <cellStyle name="20% - Акцент4 13" xfId="1241"/>
    <cellStyle name="20% - Акцент4 14" xfId="1242"/>
    <cellStyle name="20% - Акцент4 2" xfId="1243"/>
    <cellStyle name="20% - Акцент4 2 2" xfId="1244"/>
    <cellStyle name="20% - Акцент4 2 2 2" xfId="1245"/>
    <cellStyle name="20% - Акцент4 2 3" xfId="1246"/>
    <cellStyle name="20% - Акцент4 2 3 2" xfId="1247"/>
    <cellStyle name="20% - Акцент4 2 4" xfId="1248"/>
    <cellStyle name="20% - Акцент4 2 5" xfId="1249"/>
    <cellStyle name="20% - Акцент4 2 6" xfId="1250"/>
    <cellStyle name="20% - Акцент4 2 7" xfId="1251"/>
    <cellStyle name="20% - Акцент4 2 8" xfId="1252"/>
    <cellStyle name="20% - Акцент4 2_46EE.2011(v1.0)" xfId="1253"/>
    <cellStyle name="20% - Акцент4 3" xfId="1254"/>
    <cellStyle name="20% - Акцент4 3 2" xfId="1255"/>
    <cellStyle name="20% - Акцент4 3 2 2" xfId="1256"/>
    <cellStyle name="20% - Акцент4 3 3" xfId="1257"/>
    <cellStyle name="20% - Акцент4 3 3 2" xfId="1258"/>
    <cellStyle name="20% - Акцент4 3 4" xfId="1259"/>
    <cellStyle name="20% - Акцент4 3_46EE.2011(v1.0)" xfId="1260"/>
    <cellStyle name="20% - Акцент4 4" xfId="1261"/>
    <cellStyle name="20% - Акцент4 4 2" xfId="1262"/>
    <cellStyle name="20% - Акцент4 4 2 2" xfId="1263"/>
    <cellStyle name="20% - Акцент4 4 3" xfId="1264"/>
    <cellStyle name="20% - Акцент4 4 3 2" xfId="1265"/>
    <cellStyle name="20% - Акцент4 4 4" xfId="1266"/>
    <cellStyle name="20% - Акцент4 4_46EE.2011(v1.0)" xfId="1267"/>
    <cellStyle name="20% - Акцент4 5" xfId="1268"/>
    <cellStyle name="20% - Акцент4 5 2" xfId="1269"/>
    <cellStyle name="20% - Акцент4 5 2 2" xfId="1270"/>
    <cellStyle name="20% - Акцент4 5 3" xfId="1271"/>
    <cellStyle name="20% - Акцент4 5 3 2" xfId="1272"/>
    <cellStyle name="20% - Акцент4 5 4" xfId="1273"/>
    <cellStyle name="20% - Акцент4 5_46EE.2011(v1.0)" xfId="1274"/>
    <cellStyle name="20% - Акцент4 6" xfId="1275"/>
    <cellStyle name="20% - Акцент4 6 2" xfId="1276"/>
    <cellStyle name="20% - Акцент4 6 2 2" xfId="1277"/>
    <cellStyle name="20% - Акцент4 6 3" xfId="1278"/>
    <cellStyle name="20% - Акцент4 6 3 2" xfId="1279"/>
    <cellStyle name="20% - Акцент4 6 4" xfId="1280"/>
    <cellStyle name="20% - Акцент4 6_46EE.2011(v1.0)" xfId="1281"/>
    <cellStyle name="20% - Акцент4 7" xfId="1282"/>
    <cellStyle name="20% - Акцент4 7 2" xfId="1283"/>
    <cellStyle name="20% - Акцент4 7 2 2" xfId="1284"/>
    <cellStyle name="20% - Акцент4 7 3" xfId="1285"/>
    <cellStyle name="20% - Акцент4 7 3 2" xfId="1286"/>
    <cellStyle name="20% - Акцент4 7 4" xfId="1287"/>
    <cellStyle name="20% - Акцент4 7_46EE.2011(v1.0)" xfId="1288"/>
    <cellStyle name="20% - Акцент4 8" xfId="1289"/>
    <cellStyle name="20% - Акцент4 8 2" xfId="1290"/>
    <cellStyle name="20% - Акцент4 8 2 2" xfId="1291"/>
    <cellStyle name="20% - Акцент4 8 3" xfId="1292"/>
    <cellStyle name="20% - Акцент4 8 3 2" xfId="1293"/>
    <cellStyle name="20% - Акцент4 8 4" xfId="1294"/>
    <cellStyle name="20% - Акцент4 8_46EE.2011(v1.0)" xfId="1295"/>
    <cellStyle name="20% - Акцент4 9" xfId="1296"/>
    <cellStyle name="20% - Акцент4 9 2" xfId="1297"/>
    <cellStyle name="20% - Акцент4 9 2 2" xfId="1298"/>
    <cellStyle name="20% - Акцент4 9 3" xfId="1299"/>
    <cellStyle name="20% - Акцент4 9 3 2" xfId="1300"/>
    <cellStyle name="20% - Акцент4 9 4" xfId="1301"/>
    <cellStyle name="20% - Акцент4 9_46EE.2011(v1.0)" xfId="1302"/>
    <cellStyle name="20% — акцент5" xfId="1303"/>
    <cellStyle name="20% - Акцент5 10" xfId="1304"/>
    <cellStyle name="20% - Акцент5 10 2" xfId="1305"/>
    <cellStyle name="20% - Акцент5 11" xfId="1306"/>
    <cellStyle name="20% - Акцент5 12" xfId="1307"/>
    <cellStyle name="20% - Акцент5 13" xfId="1308"/>
    <cellStyle name="20% - Акцент5 14" xfId="1309"/>
    <cellStyle name="20% - Акцент5 2" xfId="1310"/>
    <cellStyle name="20% - Акцент5 2 2" xfId="1311"/>
    <cellStyle name="20% - Акцент5 2 2 2" xfId="1312"/>
    <cellStyle name="20% - Акцент5 2 3" xfId="1313"/>
    <cellStyle name="20% - Акцент5 2 3 2" xfId="1314"/>
    <cellStyle name="20% - Акцент5 2 4" xfId="1315"/>
    <cellStyle name="20% - Акцент5 2 5" xfId="1316"/>
    <cellStyle name="20% - Акцент5 2 6" xfId="1317"/>
    <cellStyle name="20% - Акцент5 2 7" xfId="1318"/>
    <cellStyle name="20% - Акцент5 2 8" xfId="1319"/>
    <cellStyle name="20% - Акцент5 2_46EE.2011(v1.0)" xfId="1320"/>
    <cellStyle name="20% - Акцент5 3" xfId="1321"/>
    <cellStyle name="20% - Акцент5 3 2" xfId="1322"/>
    <cellStyle name="20% - Акцент5 3 2 2" xfId="1323"/>
    <cellStyle name="20% - Акцент5 3 3" xfId="1324"/>
    <cellStyle name="20% - Акцент5 3 3 2" xfId="1325"/>
    <cellStyle name="20% - Акцент5 3 4" xfId="1326"/>
    <cellStyle name="20% - Акцент5 3_46EE.2011(v1.0)" xfId="1327"/>
    <cellStyle name="20% - Акцент5 4" xfId="1328"/>
    <cellStyle name="20% - Акцент5 4 2" xfId="1329"/>
    <cellStyle name="20% - Акцент5 4 2 2" xfId="1330"/>
    <cellStyle name="20% - Акцент5 4 3" xfId="1331"/>
    <cellStyle name="20% - Акцент5 4 3 2" xfId="1332"/>
    <cellStyle name="20% - Акцент5 4 4" xfId="1333"/>
    <cellStyle name="20% - Акцент5 4_46EE.2011(v1.0)" xfId="1334"/>
    <cellStyle name="20% - Акцент5 5" xfId="1335"/>
    <cellStyle name="20% - Акцент5 5 2" xfId="1336"/>
    <cellStyle name="20% - Акцент5 5 2 2" xfId="1337"/>
    <cellStyle name="20% - Акцент5 5 3" xfId="1338"/>
    <cellStyle name="20% - Акцент5 5 3 2" xfId="1339"/>
    <cellStyle name="20% - Акцент5 5 4" xfId="1340"/>
    <cellStyle name="20% - Акцент5 5_46EE.2011(v1.0)" xfId="1341"/>
    <cellStyle name="20% - Акцент5 6" xfId="1342"/>
    <cellStyle name="20% - Акцент5 6 2" xfId="1343"/>
    <cellStyle name="20% - Акцент5 6 2 2" xfId="1344"/>
    <cellStyle name="20% - Акцент5 6 3" xfId="1345"/>
    <cellStyle name="20% - Акцент5 6 3 2" xfId="1346"/>
    <cellStyle name="20% - Акцент5 6 4" xfId="1347"/>
    <cellStyle name="20% - Акцент5 6_46EE.2011(v1.0)" xfId="1348"/>
    <cellStyle name="20% - Акцент5 7" xfId="1349"/>
    <cellStyle name="20% - Акцент5 7 2" xfId="1350"/>
    <cellStyle name="20% - Акцент5 7 2 2" xfId="1351"/>
    <cellStyle name="20% - Акцент5 7 3" xfId="1352"/>
    <cellStyle name="20% - Акцент5 7 3 2" xfId="1353"/>
    <cellStyle name="20% - Акцент5 7 4" xfId="1354"/>
    <cellStyle name="20% - Акцент5 7_46EE.2011(v1.0)" xfId="1355"/>
    <cellStyle name="20% - Акцент5 8" xfId="1356"/>
    <cellStyle name="20% - Акцент5 8 2" xfId="1357"/>
    <cellStyle name="20% - Акцент5 8 2 2" xfId="1358"/>
    <cellStyle name="20% - Акцент5 8 3" xfId="1359"/>
    <cellStyle name="20% - Акцент5 8 3 2" xfId="1360"/>
    <cellStyle name="20% - Акцент5 8 4" xfId="1361"/>
    <cellStyle name="20% - Акцент5 8_46EE.2011(v1.0)" xfId="1362"/>
    <cellStyle name="20% - Акцент5 9" xfId="1363"/>
    <cellStyle name="20% - Акцент5 9 2" xfId="1364"/>
    <cellStyle name="20% - Акцент5 9 2 2" xfId="1365"/>
    <cellStyle name="20% - Акцент5 9 3" xfId="1366"/>
    <cellStyle name="20% - Акцент5 9 3 2" xfId="1367"/>
    <cellStyle name="20% - Акцент5 9 4" xfId="1368"/>
    <cellStyle name="20% - Акцент5 9_46EE.2011(v1.0)" xfId="1369"/>
    <cellStyle name="20% — акцент6" xfId="1370"/>
    <cellStyle name="20% - Акцент6 10" xfId="1371"/>
    <cellStyle name="20% - Акцент6 10 2" xfId="1372"/>
    <cellStyle name="20% - Акцент6 11" xfId="1373"/>
    <cellStyle name="20% - Акцент6 12" xfId="1374"/>
    <cellStyle name="20% - Акцент6 13" xfId="1375"/>
    <cellStyle name="20% - Акцент6 14" xfId="1376"/>
    <cellStyle name="20% - Акцент6 2" xfId="1377"/>
    <cellStyle name="20% - Акцент6 2 2" xfId="1378"/>
    <cellStyle name="20% - Акцент6 2 2 2" xfId="1379"/>
    <cellStyle name="20% - Акцент6 2 3" xfId="1380"/>
    <cellStyle name="20% - Акцент6 2 3 2" xfId="1381"/>
    <cellStyle name="20% - Акцент6 2 4" xfId="1382"/>
    <cellStyle name="20% - Акцент6 2 5" xfId="1383"/>
    <cellStyle name="20% - Акцент6 2 6" xfId="1384"/>
    <cellStyle name="20% - Акцент6 2 7" xfId="1385"/>
    <cellStyle name="20% - Акцент6 2 8" xfId="1386"/>
    <cellStyle name="20% - Акцент6 2_46EE.2011(v1.0)" xfId="1387"/>
    <cellStyle name="20% - Акцент6 3" xfId="1388"/>
    <cellStyle name="20% - Акцент6 3 2" xfId="1389"/>
    <cellStyle name="20% - Акцент6 3 2 2" xfId="1390"/>
    <cellStyle name="20% - Акцент6 3 3" xfId="1391"/>
    <cellStyle name="20% - Акцент6 3 3 2" xfId="1392"/>
    <cellStyle name="20% - Акцент6 3 4" xfId="1393"/>
    <cellStyle name="20% - Акцент6 3_46EE.2011(v1.0)" xfId="1394"/>
    <cellStyle name="20% - Акцент6 4" xfId="1395"/>
    <cellStyle name="20% - Акцент6 4 2" xfId="1396"/>
    <cellStyle name="20% - Акцент6 4 2 2" xfId="1397"/>
    <cellStyle name="20% - Акцент6 4 3" xfId="1398"/>
    <cellStyle name="20% - Акцент6 4 3 2" xfId="1399"/>
    <cellStyle name="20% - Акцент6 4 4" xfId="1400"/>
    <cellStyle name="20% - Акцент6 4_46EE.2011(v1.0)" xfId="1401"/>
    <cellStyle name="20% - Акцент6 5" xfId="1402"/>
    <cellStyle name="20% - Акцент6 5 2" xfId="1403"/>
    <cellStyle name="20% - Акцент6 5 2 2" xfId="1404"/>
    <cellStyle name="20% - Акцент6 5 3" xfId="1405"/>
    <cellStyle name="20% - Акцент6 5 3 2" xfId="1406"/>
    <cellStyle name="20% - Акцент6 5 4" xfId="1407"/>
    <cellStyle name="20% - Акцент6 5_46EE.2011(v1.0)" xfId="1408"/>
    <cellStyle name="20% - Акцент6 6" xfId="1409"/>
    <cellStyle name="20% - Акцент6 6 2" xfId="1410"/>
    <cellStyle name="20% - Акцент6 6 2 2" xfId="1411"/>
    <cellStyle name="20% - Акцент6 6 3" xfId="1412"/>
    <cellStyle name="20% - Акцент6 6 3 2" xfId="1413"/>
    <cellStyle name="20% - Акцент6 6 4" xfId="1414"/>
    <cellStyle name="20% - Акцент6 6_46EE.2011(v1.0)" xfId="1415"/>
    <cellStyle name="20% - Акцент6 7" xfId="1416"/>
    <cellStyle name="20% - Акцент6 7 2" xfId="1417"/>
    <cellStyle name="20% - Акцент6 7 2 2" xfId="1418"/>
    <cellStyle name="20% - Акцент6 7 3" xfId="1419"/>
    <cellStyle name="20% - Акцент6 7 3 2" xfId="1420"/>
    <cellStyle name="20% - Акцент6 7 4" xfId="1421"/>
    <cellStyle name="20% - Акцент6 7_46EE.2011(v1.0)" xfId="1422"/>
    <cellStyle name="20% - Акцент6 8" xfId="1423"/>
    <cellStyle name="20% - Акцент6 8 2" xfId="1424"/>
    <cellStyle name="20% - Акцент6 8 2 2" xfId="1425"/>
    <cellStyle name="20% - Акцент6 8 3" xfId="1426"/>
    <cellStyle name="20% - Акцент6 8 3 2" xfId="1427"/>
    <cellStyle name="20% - Акцент6 8 4" xfId="1428"/>
    <cellStyle name="20% - Акцент6 8_46EE.2011(v1.0)" xfId="1429"/>
    <cellStyle name="20% - Акцент6 9" xfId="1430"/>
    <cellStyle name="20% - Акцент6 9 2" xfId="1431"/>
    <cellStyle name="20% - Акцент6 9 2 2" xfId="1432"/>
    <cellStyle name="20% - Акцент6 9 3" xfId="1433"/>
    <cellStyle name="20% - Акцент6 9 3 2" xfId="1434"/>
    <cellStyle name="20% - Акцент6 9 4" xfId="1435"/>
    <cellStyle name="20% - Акцент6 9_46EE.2011(v1.0)" xfId="1436"/>
    <cellStyle name="40% - Accent1" xfId="1437"/>
    <cellStyle name="40% - Accent1 2" xfId="1438"/>
    <cellStyle name="40% - Accent1 2 2" xfId="1439"/>
    <cellStyle name="40% - Accent1 3" xfId="1440"/>
    <cellStyle name="40% - Accent1 3 2" xfId="1441"/>
    <cellStyle name="40% - Accent1 4" xfId="1442"/>
    <cellStyle name="40% - Accent1_46EE.2011(v1.0)" xfId="1443"/>
    <cellStyle name="40% - Accent2" xfId="1444"/>
    <cellStyle name="40% - Accent2 2" xfId="1445"/>
    <cellStyle name="40% - Accent2 2 2" xfId="1446"/>
    <cellStyle name="40% - Accent2 3" xfId="1447"/>
    <cellStyle name="40% - Accent2 3 2" xfId="1448"/>
    <cellStyle name="40% - Accent2 4" xfId="1449"/>
    <cellStyle name="40% - Accent2_46EE.2011(v1.0)" xfId="1450"/>
    <cellStyle name="40% - Accent3" xfId="1451"/>
    <cellStyle name="40% - Accent3 2" xfId="1452"/>
    <cellStyle name="40% - Accent3 2 2" xfId="1453"/>
    <cellStyle name="40% - Accent3 3" xfId="1454"/>
    <cellStyle name="40% - Accent3 3 2" xfId="1455"/>
    <cellStyle name="40% - Accent3 4" xfId="1456"/>
    <cellStyle name="40% - Accent3_46EE.2011(v1.0)" xfId="1457"/>
    <cellStyle name="40% - Accent4" xfId="1458"/>
    <cellStyle name="40% - Accent4 2" xfId="1459"/>
    <cellStyle name="40% - Accent4 2 2" xfId="1460"/>
    <cellStyle name="40% - Accent4 3" xfId="1461"/>
    <cellStyle name="40% - Accent4 3 2" xfId="1462"/>
    <cellStyle name="40% - Accent4 4" xfId="1463"/>
    <cellStyle name="40% - Accent4_46EE.2011(v1.0)" xfId="1464"/>
    <cellStyle name="40% - Accent5" xfId="1465"/>
    <cellStyle name="40% - Accent5 2" xfId="1466"/>
    <cellStyle name="40% - Accent5 2 2" xfId="1467"/>
    <cellStyle name="40% - Accent5 3" xfId="1468"/>
    <cellStyle name="40% - Accent5 3 2" xfId="1469"/>
    <cellStyle name="40% - Accent5 4" xfId="1470"/>
    <cellStyle name="40% - Accent5_46EE.2011(v1.0)" xfId="1471"/>
    <cellStyle name="40% - Accent6" xfId="1472"/>
    <cellStyle name="40% - Accent6 2" xfId="1473"/>
    <cellStyle name="40% - Accent6 2 2" xfId="1474"/>
    <cellStyle name="40% - Accent6 3" xfId="1475"/>
    <cellStyle name="40% - Accent6 3 2" xfId="1476"/>
    <cellStyle name="40% - Accent6 4" xfId="1477"/>
    <cellStyle name="40% - Accent6_46EE.2011(v1.0)" xfId="1478"/>
    <cellStyle name="40% — акцент1" xfId="1479"/>
    <cellStyle name="40% - Акцент1 10" xfId="1480"/>
    <cellStyle name="40% - Акцент1 10 2" xfId="1481"/>
    <cellStyle name="40% - Акцент1 11" xfId="1482"/>
    <cellStyle name="40% - Акцент1 12" xfId="1483"/>
    <cellStyle name="40% - Акцент1 13" xfId="1484"/>
    <cellStyle name="40% - Акцент1 14" xfId="1485"/>
    <cellStyle name="40% - Акцент1 2" xfId="1486"/>
    <cellStyle name="40% - Акцент1 2 2" xfId="1487"/>
    <cellStyle name="40% - Акцент1 2 2 2" xfId="1488"/>
    <cellStyle name="40% - Акцент1 2 3" xfId="1489"/>
    <cellStyle name="40% - Акцент1 2 3 2" xfId="1490"/>
    <cellStyle name="40% - Акцент1 2 4" xfId="1491"/>
    <cellStyle name="40% - Акцент1 2 5" xfId="1492"/>
    <cellStyle name="40% - Акцент1 2 6" xfId="1493"/>
    <cellStyle name="40% - Акцент1 2 7" xfId="1494"/>
    <cellStyle name="40% - Акцент1 2 8" xfId="1495"/>
    <cellStyle name="40% - Акцент1 2_46EE.2011(v1.0)" xfId="1496"/>
    <cellStyle name="40% - Акцент1 3" xfId="1497"/>
    <cellStyle name="40% - Акцент1 3 2" xfId="1498"/>
    <cellStyle name="40% - Акцент1 3 2 2" xfId="1499"/>
    <cellStyle name="40% - Акцент1 3 3" xfId="1500"/>
    <cellStyle name="40% - Акцент1 3 3 2" xfId="1501"/>
    <cellStyle name="40% - Акцент1 3 4" xfId="1502"/>
    <cellStyle name="40% - Акцент1 3_46EE.2011(v1.0)" xfId="1503"/>
    <cellStyle name="40% - Акцент1 4" xfId="1504"/>
    <cellStyle name="40% - Акцент1 4 2" xfId="1505"/>
    <cellStyle name="40% - Акцент1 4 2 2" xfId="1506"/>
    <cellStyle name="40% - Акцент1 4 3" xfId="1507"/>
    <cellStyle name="40% - Акцент1 4 3 2" xfId="1508"/>
    <cellStyle name="40% - Акцент1 4 4" xfId="1509"/>
    <cellStyle name="40% - Акцент1 4_46EE.2011(v1.0)" xfId="1510"/>
    <cellStyle name="40% - Акцент1 5" xfId="1511"/>
    <cellStyle name="40% - Акцент1 5 2" xfId="1512"/>
    <cellStyle name="40% - Акцент1 5 2 2" xfId="1513"/>
    <cellStyle name="40% - Акцент1 5 3" xfId="1514"/>
    <cellStyle name="40% - Акцент1 5 3 2" xfId="1515"/>
    <cellStyle name="40% - Акцент1 5 4" xfId="1516"/>
    <cellStyle name="40% - Акцент1 5_46EE.2011(v1.0)" xfId="1517"/>
    <cellStyle name="40% - Акцент1 6" xfId="1518"/>
    <cellStyle name="40% - Акцент1 6 2" xfId="1519"/>
    <cellStyle name="40% - Акцент1 6 2 2" xfId="1520"/>
    <cellStyle name="40% - Акцент1 6 3" xfId="1521"/>
    <cellStyle name="40% - Акцент1 6 3 2" xfId="1522"/>
    <cellStyle name="40% - Акцент1 6 4" xfId="1523"/>
    <cellStyle name="40% - Акцент1 6_46EE.2011(v1.0)" xfId="1524"/>
    <cellStyle name="40% - Акцент1 7" xfId="1525"/>
    <cellStyle name="40% - Акцент1 7 2" xfId="1526"/>
    <cellStyle name="40% - Акцент1 7 2 2" xfId="1527"/>
    <cellStyle name="40% - Акцент1 7 3" xfId="1528"/>
    <cellStyle name="40% - Акцент1 7 3 2" xfId="1529"/>
    <cellStyle name="40% - Акцент1 7 4" xfId="1530"/>
    <cellStyle name="40% - Акцент1 7_46EE.2011(v1.0)" xfId="1531"/>
    <cellStyle name="40% - Акцент1 8" xfId="1532"/>
    <cellStyle name="40% - Акцент1 8 2" xfId="1533"/>
    <cellStyle name="40% - Акцент1 8 2 2" xfId="1534"/>
    <cellStyle name="40% - Акцент1 8 3" xfId="1535"/>
    <cellStyle name="40% - Акцент1 8 3 2" xfId="1536"/>
    <cellStyle name="40% - Акцент1 8 4" xfId="1537"/>
    <cellStyle name="40% - Акцент1 8_46EE.2011(v1.0)" xfId="1538"/>
    <cellStyle name="40% - Акцент1 9" xfId="1539"/>
    <cellStyle name="40% - Акцент1 9 2" xfId="1540"/>
    <cellStyle name="40% - Акцент1 9 2 2" xfId="1541"/>
    <cellStyle name="40% - Акцент1 9 3" xfId="1542"/>
    <cellStyle name="40% - Акцент1 9 3 2" xfId="1543"/>
    <cellStyle name="40% - Акцент1 9 4" xfId="1544"/>
    <cellStyle name="40% - Акцент1 9_46EE.2011(v1.0)" xfId="1545"/>
    <cellStyle name="40% — акцент2" xfId="1546"/>
    <cellStyle name="40% - Акцент2 10" xfId="1547"/>
    <cellStyle name="40% - Акцент2 10 2" xfId="1548"/>
    <cellStyle name="40% - Акцент2 11" xfId="1549"/>
    <cellStyle name="40% - Акцент2 12" xfId="1550"/>
    <cellStyle name="40% - Акцент2 13" xfId="1551"/>
    <cellStyle name="40% - Акцент2 14" xfId="1552"/>
    <cellStyle name="40% - Акцент2 2" xfId="1553"/>
    <cellStyle name="40% - Акцент2 2 2" xfId="1554"/>
    <cellStyle name="40% - Акцент2 2 2 2" xfId="1555"/>
    <cellStyle name="40% - Акцент2 2 3" xfId="1556"/>
    <cellStyle name="40% - Акцент2 2 3 2" xfId="1557"/>
    <cellStyle name="40% - Акцент2 2 4" xfId="1558"/>
    <cellStyle name="40% - Акцент2 2 5" xfId="1559"/>
    <cellStyle name="40% - Акцент2 2 6" xfId="1560"/>
    <cellStyle name="40% - Акцент2 2 7" xfId="1561"/>
    <cellStyle name="40% - Акцент2 2 8" xfId="1562"/>
    <cellStyle name="40% - Акцент2 2_46EE.2011(v1.0)" xfId="1563"/>
    <cellStyle name="40% - Акцент2 3" xfId="1564"/>
    <cellStyle name="40% - Акцент2 3 2" xfId="1565"/>
    <cellStyle name="40% - Акцент2 3 2 2" xfId="1566"/>
    <cellStyle name="40% - Акцент2 3 3" xfId="1567"/>
    <cellStyle name="40% - Акцент2 3 3 2" xfId="1568"/>
    <cellStyle name="40% - Акцент2 3 4" xfId="1569"/>
    <cellStyle name="40% - Акцент2 3_46EE.2011(v1.0)" xfId="1570"/>
    <cellStyle name="40% - Акцент2 4" xfId="1571"/>
    <cellStyle name="40% - Акцент2 4 2" xfId="1572"/>
    <cellStyle name="40% - Акцент2 4 2 2" xfId="1573"/>
    <cellStyle name="40% - Акцент2 4 3" xfId="1574"/>
    <cellStyle name="40% - Акцент2 4 3 2" xfId="1575"/>
    <cellStyle name="40% - Акцент2 4 4" xfId="1576"/>
    <cellStyle name="40% - Акцент2 4_46EE.2011(v1.0)" xfId="1577"/>
    <cellStyle name="40% - Акцент2 5" xfId="1578"/>
    <cellStyle name="40% - Акцент2 5 2" xfId="1579"/>
    <cellStyle name="40% - Акцент2 5 2 2" xfId="1580"/>
    <cellStyle name="40% - Акцент2 5 3" xfId="1581"/>
    <cellStyle name="40% - Акцент2 5 3 2" xfId="1582"/>
    <cellStyle name="40% - Акцент2 5 4" xfId="1583"/>
    <cellStyle name="40% - Акцент2 5_46EE.2011(v1.0)" xfId="1584"/>
    <cellStyle name="40% - Акцент2 6" xfId="1585"/>
    <cellStyle name="40% - Акцент2 6 2" xfId="1586"/>
    <cellStyle name="40% - Акцент2 6 2 2" xfId="1587"/>
    <cellStyle name="40% - Акцент2 6 3" xfId="1588"/>
    <cellStyle name="40% - Акцент2 6 3 2" xfId="1589"/>
    <cellStyle name="40% - Акцент2 6 4" xfId="1590"/>
    <cellStyle name="40% - Акцент2 6_46EE.2011(v1.0)" xfId="1591"/>
    <cellStyle name="40% - Акцент2 7" xfId="1592"/>
    <cellStyle name="40% - Акцент2 7 2" xfId="1593"/>
    <cellStyle name="40% - Акцент2 7 2 2" xfId="1594"/>
    <cellStyle name="40% - Акцент2 7 3" xfId="1595"/>
    <cellStyle name="40% - Акцент2 7 3 2" xfId="1596"/>
    <cellStyle name="40% - Акцент2 7 4" xfId="1597"/>
    <cellStyle name="40% - Акцент2 7_46EE.2011(v1.0)" xfId="1598"/>
    <cellStyle name="40% - Акцент2 8" xfId="1599"/>
    <cellStyle name="40% - Акцент2 8 2" xfId="1600"/>
    <cellStyle name="40% - Акцент2 8 2 2" xfId="1601"/>
    <cellStyle name="40% - Акцент2 8 3" xfId="1602"/>
    <cellStyle name="40% - Акцент2 8 3 2" xfId="1603"/>
    <cellStyle name="40% - Акцент2 8 4" xfId="1604"/>
    <cellStyle name="40% - Акцент2 8_46EE.2011(v1.0)" xfId="1605"/>
    <cellStyle name="40% - Акцент2 9" xfId="1606"/>
    <cellStyle name="40% - Акцент2 9 2" xfId="1607"/>
    <cellStyle name="40% - Акцент2 9 2 2" xfId="1608"/>
    <cellStyle name="40% - Акцент2 9 3" xfId="1609"/>
    <cellStyle name="40% - Акцент2 9 3 2" xfId="1610"/>
    <cellStyle name="40% - Акцент2 9 4" xfId="1611"/>
    <cellStyle name="40% - Акцент2 9_46EE.2011(v1.0)" xfId="1612"/>
    <cellStyle name="40% — акцент3" xfId="1613"/>
    <cellStyle name="40% - Акцент3 10" xfId="1614"/>
    <cellStyle name="40% - Акцент3 10 2" xfId="1615"/>
    <cellStyle name="40% - Акцент3 11" xfId="1616"/>
    <cellStyle name="40% - Акцент3 12" xfId="1617"/>
    <cellStyle name="40% - Акцент3 13" xfId="1618"/>
    <cellStyle name="40% - Акцент3 14" xfId="1619"/>
    <cellStyle name="40% - Акцент3 2" xfId="1620"/>
    <cellStyle name="40% - Акцент3 2 2" xfId="1621"/>
    <cellStyle name="40% - Акцент3 2 2 2" xfId="1622"/>
    <cellStyle name="40% - Акцент3 2 3" xfId="1623"/>
    <cellStyle name="40% - Акцент3 2 3 2" xfId="1624"/>
    <cellStyle name="40% - Акцент3 2 4" xfId="1625"/>
    <cellStyle name="40% - Акцент3 2 5" xfId="1626"/>
    <cellStyle name="40% - Акцент3 2 6" xfId="1627"/>
    <cellStyle name="40% - Акцент3 2 7" xfId="1628"/>
    <cellStyle name="40% - Акцент3 2 8" xfId="1629"/>
    <cellStyle name="40% - Акцент3 2_46EE.2011(v1.0)" xfId="1630"/>
    <cellStyle name="40% - Акцент3 3" xfId="1631"/>
    <cellStyle name="40% - Акцент3 3 2" xfId="1632"/>
    <cellStyle name="40% - Акцент3 3 2 2" xfId="1633"/>
    <cellStyle name="40% - Акцент3 3 3" xfId="1634"/>
    <cellStyle name="40% - Акцент3 3 3 2" xfId="1635"/>
    <cellStyle name="40% - Акцент3 3 4" xfId="1636"/>
    <cellStyle name="40% - Акцент3 3_46EE.2011(v1.0)" xfId="1637"/>
    <cellStyle name="40% - Акцент3 4" xfId="1638"/>
    <cellStyle name="40% - Акцент3 4 2" xfId="1639"/>
    <cellStyle name="40% - Акцент3 4 2 2" xfId="1640"/>
    <cellStyle name="40% - Акцент3 4 3" xfId="1641"/>
    <cellStyle name="40% - Акцент3 4 3 2" xfId="1642"/>
    <cellStyle name="40% - Акцент3 4 4" xfId="1643"/>
    <cellStyle name="40% - Акцент3 4_46EE.2011(v1.0)" xfId="1644"/>
    <cellStyle name="40% - Акцент3 5" xfId="1645"/>
    <cellStyle name="40% - Акцент3 5 2" xfId="1646"/>
    <cellStyle name="40% - Акцент3 5 2 2" xfId="1647"/>
    <cellStyle name="40% - Акцент3 5 3" xfId="1648"/>
    <cellStyle name="40% - Акцент3 5 3 2" xfId="1649"/>
    <cellStyle name="40% - Акцент3 5 4" xfId="1650"/>
    <cellStyle name="40% - Акцент3 5_46EE.2011(v1.0)" xfId="1651"/>
    <cellStyle name="40% - Акцент3 6" xfId="1652"/>
    <cellStyle name="40% - Акцент3 6 2" xfId="1653"/>
    <cellStyle name="40% - Акцент3 6 2 2" xfId="1654"/>
    <cellStyle name="40% - Акцент3 6 3" xfId="1655"/>
    <cellStyle name="40% - Акцент3 6 3 2" xfId="1656"/>
    <cellStyle name="40% - Акцент3 6 4" xfId="1657"/>
    <cellStyle name="40% - Акцент3 6_46EE.2011(v1.0)" xfId="1658"/>
    <cellStyle name="40% - Акцент3 7" xfId="1659"/>
    <cellStyle name="40% - Акцент3 7 2" xfId="1660"/>
    <cellStyle name="40% - Акцент3 7 2 2" xfId="1661"/>
    <cellStyle name="40% - Акцент3 7 3" xfId="1662"/>
    <cellStyle name="40% - Акцент3 7 3 2" xfId="1663"/>
    <cellStyle name="40% - Акцент3 7 4" xfId="1664"/>
    <cellStyle name="40% - Акцент3 7_46EE.2011(v1.0)" xfId="1665"/>
    <cellStyle name="40% - Акцент3 8" xfId="1666"/>
    <cellStyle name="40% - Акцент3 8 2" xfId="1667"/>
    <cellStyle name="40% - Акцент3 8 2 2" xfId="1668"/>
    <cellStyle name="40% - Акцент3 8 3" xfId="1669"/>
    <cellStyle name="40% - Акцент3 8 3 2" xfId="1670"/>
    <cellStyle name="40% - Акцент3 8 4" xfId="1671"/>
    <cellStyle name="40% - Акцент3 8_46EE.2011(v1.0)" xfId="1672"/>
    <cellStyle name="40% - Акцент3 9" xfId="1673"/>
    <cellStyle name="40% - Акцент3 9 2" xfId="1674"/>
    <cellStyle name="40% - Акцент3 9 2 2" xfId="1675"/>
    <cellStyle name="40% - Акцент3 9 3" xfId="1676"/>
    <cellStyle name="40% - Акцент3 9 3 2" xfId="1677"/>
    <cellStyle name="40% - Акцент3 9 4" xfId="1678"/>
    <cellStyle name="40% - Акцент3 9_46EE.2011(v1.0)" xfId="1679"/>
    <cellStyle name="40% — акцент4" xfId="1680"/>
    <cellStyle name="40% - Акцент4 10" xfId="1681"/>
    <cellStyle name="40% - Акцент4 10 2" xfId="1682"/>
    <cellStyle name="40% - Акцент4 11" xfId="1683"/>
    <cellStyle name="40% - Акцент4 12" xfId="1684"/>
    <cellStyle name="40% - Акцент4 13" xfId="1685"/>
    <cellStyle name="40% - Акцент4 14" xfId="1686"/>
    <cellStyle name="40% - Акцент4 2" xfId="1687"/>
    <cellStyle name="40% - Акцент4 2 2" xfId="1688"/>
    <cellStyle name="40% - Акцент4 2 2 2" xfId="1689"/>
    <cellStyle name="40% - Акцент4 2 3" xfId="1690"/>
    <cellStyle name="40% - Акцент4 2 3 2" xfId="1691"/>
    <cellStyle name="40% - Акцент4 2 4" xfId="1692"/>
    <cellStyle name="40% - Акцент4 2 5" xfId="1693"/>
    <cellStyle name="40% - Акцент4 2 6" xfId="1694"/>
    <cellStyle name="40% - Акцент4 2 7" xfId="1695"/>
    <cellStyle name="40% - Акцент4 2 8" xfId="1696"/>
    <cellStyle name="40% - Акцент4 2_46EE.2011(v1.0)" xfId="1697"/>
    <cellStyle name="40% - Акцент4 3" xfId="1698"/>
    <cellStyle name="40% - Акцент4 3 2" xfId="1699"/>
    <cellStyle name="40% - Акцент4 3 2 2" xfId="1700"/>
    <cellStyle name="40% - Акцент4 3 3" xfId="1701"/>
    <cellStyle name="40% - Акцент4 3 3 2" xfId="1702"/>
    <cellStyle name="40% - Акцент4 3 4" xfId="1703"/>
    <cellStyle name="40% - Акцент4 3_46EE.2011(v1.0)" xfId="1704"/>
    <cellStyle name="40% - Акцент4 4" xfId="1705"/>
    <cellStyle name="40% - Акцент4 4 2" xfId="1706"/>
    <cellStyle name="40% - Акцент4 4 2 2" xfId="1707"/>
    <cellStyle name="40% - Акцент4 4 3" xfId="1708"/>
    <cellStyle name="40% - Акцент4 4 3 2" xfId="1709"/>
    <cellStyle name="40% - Акцент4 4 4" xfId="1710"/>
    <cellStyle name="40% - Акцент4 4_46EE.2011(v1.0)" xfId="1711"/>
    <cellStyle name="40% - Акцент4 5" xfId="1712"/>
    <cellStyle name="40% - Акцент4 5 2" xfId="1713"/>
    <cellStyle name="40% - Акцент4 5 2 2" xfId="1714"/>
    <cellStyle name="40% - Акцент4 5 3" xfId="1715"/>
    <cellStyle name="40% - Акцент4 5 3 2" xfId="1716"/>
    <cellStyle name="40% - Акцент4 5 4" xfId="1717"/>
    <cellStyle name="40% - Акцент4 5_46EE.2011(v1.0)" xfId="1718"/>
    <cellStyle name="40% - Акцент4 6" xfId="1719"/>
    <cellStyle name="40% - Акцент4 6 2" xfId="1720"/>
    <cellStyle name="40% - Акцент4 6 2 2" xfId="1721"/>
    <cellStyle name="40% - Акцент4 6 3" xfId="1722"/>
    <cellStyle name="40% - Акцент4 6 3 2" xfId="1723"/>
    <cellStyle name="40% - Акцент4 6 4" xfId="1724"/>
    <cellStyle name="40% - Акцент4 6_46EE.2011(v1.0)" xfId="1725"/>
    <cellStyle name="40% - Акцент4 7" xfId="1726"/>
    <cellStyle name="40% - Акцент4 7 2" xfId="1727"/>
    <cellStyle name="40% - Акцент4 7 2 2" xfId="1728"/>
    <cellStyle name="40% - Акцент4 7 3" xfId="1729"/>
    <cellStyle name="40% - Акцент4 7 3 2" xfId="1730"/>
    <cellStyle name="40% - Акцент4 7 4" xfId="1731"/>
    <cellStyle name="40% - Акцент4 7_46EE.2011(v1.0)" xfId="1732"/>
    <cellStyle name="40% - Акцент4 8" xfId="1733"/>
    <cellStyle name="40% - Акцент4 8 2" xfId="1734"/>
    <cellStyle name="40% - Акцент4 8 2 2" xfId="1735"/>
    <cellStyle name="40% - Акцент4 8 3" xfId="1736"/>
    <cellStyle name="40% - Акцент4 8 3 2" xfId="1737"/>
    <cellStyle name="40% - Акцент4 8 4" xfId="1738"/>
    <cellStyle name="40% - Акцент4 8_46EE.2011(v1.0)" xfId="1739"/>
    <cellStyle name="40% - Акцент4 9" xfId="1740"/>
    <cellStyle name="40% - Акцент4 9 2" xfId="1741"/>
    <cellStyle name="40% - Акцент4 9 2 2" xfId="1742"/>
    <cellStyle name="40% - Акцент4 9 3" xfId="1743"/>
    <cellStyle name="40% - Акцент4 9 3 2" xfId="1744"/>
    <cellStyle name="40% - Акцент4 9 4" xfId="1745"/>
    <cellStyle name="40% - Акцент4 9_46EE.2011(v1.0)" xfId="1746"/>
    <cellStyle name="40% — акцент5" xfId="1747"/>
    <cellStyle name="40% - Акцент5 10" xfId="1748"/>
    <cellStyle name="40% - Акцент5 10 2" xfId="1749"/>
    <cellStyle name="40% - Акцент5 11" xfId="1750"/>
    <cellStyle name="40% - Акцент5 12" xfId="1751"/>
    <cellStyle name="40% - Акцент5 13" xfId="1752"/>
    <cellStyle name="40% - Акцент5 14" xfId="1753"/>
    <cellStyle name="40% - Акцент5 2" xfId="1754"/>
    <cellStyle name="40% - Акцент5 2 2" xfId="1755"/>
    <cellStyle name="40% - Акцент5 2 2 2" xfId="1756"/>
    <cellStyle name="40% - Акцент5 2 3" xfId="1757"/>
    <cellStyle name="40% - Акцент5 2 3 2" xfId="1758"/>
    <cellStyle name="40% - Акцент5 2 4" xfId="1759"/>
    <cellStyle name="40% - Акцент5 2 5" xfId="1760"/>
    <cellStyle name="40% - Акцент5 2 6" xfId="1761"/>
    <cellStyle name="40% - Акцент5 2 7" xfId="1762"/>
    <cellStyle name="40% - Акцент5 2 8" xfId="1763"/>
    <cellStyle name="40% - Акцент5 2_46EE.2011(v1.0)" xfId="1764"/>
    <cellStyle name="40% - Акцент5 3" xfId="1765"/>
    <cellStyle name="40% - Акцент5 3 2" xfId="1766"/>
    <cellStyle name="40% - Акцент5 3 2 2" xfId="1767"/>
    <cellStyle name="40% - Акцент5 3 3" xfId="1768"/>
    <cellStyle name="40% - Акцент5 3 3 2" xfId="1769"/>
    <cellStyle name="40% - Акцент5 3 4" xfId="1770"/>
    <cellStyle name="40% - Акцент5 3_46EE.2011(v1.0)" xfId="1771"/>
    <cellStyle name="40% - Акцент5 4" xfId="1772"/>
    <cellStyle name="40% - Акцент5 4 2" xfId="1773"/>
    <cellStyle name="40% - Акцент5 4 2 2" xfId="1774"/>
    <cellStyle name="40% - Акцент5 4 3" xfId="1775"/>
    <cellStyle name="40% - Акцент5 4 3 2" xfId="1776"/>
    <cellStyle name="40% - Акцент5 4 4" xfId="1777"/>
    <cellStyle name="40% - Акцент5 4_46EE.2011(v1.0)" xfId="1778"/>
    <cellStyle name="40% - Акцент5 5" xfId="1779"/>
    <cellStyle name="40% - Акцент5 5 2" xfId="1780"/>
    <cellStyle name="40% - Акцент5 5 2 2" xfId="1781"/>
    <cellStyle name="40% - Акцент5 5 3" xfId="1782"/>
    <cellStyle name="40% - Акцент5 5 3 2" xfId="1783"/>
    <cellStyle name="40% - Акцент5 5 4" xfId="1784"/>
    <cellStyle name="40% - Акцент5 5_46EE.2011(v1.0)" xfId="1785"/>
    <cellStyle name="40% - Акцент5 6" xfId="1786"/>
    <cellStyle name="40% - Акцент5 6 2" xfId="1787"/>
    <cellStyle name="40% - Акцент5 6 2 2" xfId="1788"/>
    <cellStyle name="40% - Акцент5 6 3" xfId="1789"/>
    <cellStyle name="40% - Акцент5 6 3 2" xfId="1790"/>
    <cellStyle name="40% - Акцент5 6 4" xfId="1791"/>
    <cellStyle name="40% - Акцент5 6_46EE.2011(v1.0)" xfId="1792"/>
    <cellStyle name="40% - Акцент5 7" xfId="1793"/>
    <cellStyle name="40% - Акцент5 7 2" xfId="1794"/>
    <cellStyle name="40% - Акцент5 7 2 2" xfId="1795"/>
    <cellStyle name="40% - Акцент5 7 3" xfId="1796"/>
    <cellStyle name="40% - Акцент5 7 3 2" xfId="1797"/>
    <cellStyle name="40% - Акцент5 7 4" xfId="1798"/>
    <cellStyle name="40% - Акцент5 7_46EE.2011(v1.0)" xfId="1799"/>
    <cellStyle name="40% - Акцент5 8" xfId="1800"/>
    <cellStyle name="40% - Акцент5 8 2" xfId="1801"/>
    <cellStyle name="40% - Акцент5 8 2 2" xfId="1802"/>
    <cellStyle name="40% - Акцент5 8 3" xfId="1803"/>
    <cellStyle name="40% - Акцент5 8 3 2" xfId="1804"/>
    <cellStyle name="40% - Акцент5 8 4" xfId="1805"/>
    <cellStyle name="40% - Акцент5 8_46EE.2011(v1.0)" xfId="1806"/>
    <cellStyle name="40% - Акцент5 9" xfId="1807"/>
    <cellStyle name="40% - Акцент5 9 2" xfId="1808"/>
    <cellStyle name="40% - Акцент5 9 2 2" xfId="1809"/>
    <cellStyle name="40% - Акцент5 9 3" xfId="1810"/>
    <cellStyle name="40% - Акцент5 9 3 2" xfId="1811"/>
    <cellStyle name="40% - Акцент5 9 4" xfId="1812"/>
    <cellStyle name="40% - Акцент5 9_46EE.2011(v1.0)" xfId="1813"/>
    <cellStyle name="40% — акцент6" xfId="1814"/>
    <cellStyle name="40% - Акцент6 10" xfId="1815"/>
    <cellStyle name="40% - Акцент6 10 2" xfId="1816"/>
    <cellStyle name="40% - Акцент6 11" xfId="1817"/>
    <cellStyle name="40% - Акцент6 12" xfId="1818"/>
    <cellStyle name="40% - Акцент6 13" xfId="1819"/>
    <cellStyle name="40% - Акцент6 14" xfId="1820"/>
    <cellStyle name="40% - Акцент6 2" xfId="1821"/>
    <cellStyle name="40% - Акцент6 2 2" xfId="1822"/>
    <cellStyle name="40% - Акцент6 2 2 2" xfId="1823"/>
    <cellStyle name="40% - Акцент6 2 3" xfId="1824"/>
    <cellStyle name="40% - Акцент6 2 3 2" xfId="1825"/>
    <cellStyle name="40% - Акцент6 2 4" xfId="1826"/>
    <cellStyle name="40% - Акцент6 2 5" xfId="1827"/>
    <cellStyle name="40% - Акцент6 2 6" xfId="1828"/>
    <cellStyle name="40% - Акцент6 2 7" xfId="1829"/>
    <cellStyle name="40% - Акцент6 2 8" xfId="1830"/>
    <cellStyle name="40% - Акцент6 2_46EE.2011(v1.0)" xfId="1831"/>
    <cellStyle name="40% - Акцент6 3" xfId="1832"/>
    <cellStyle name="40% - Акцент6 3 2" xfId="1833"/>
    <cellStyle name="40% - Акцент6 3 2 2" xfId="1834"/>
    <cellStyle name="40% - Акцент6 3 3" xfId="1835"/>
    <cellStyle name="40% - Акцент6 3 3 2" xfId="1836"/>
    <cellStyle name="40% - Акцент6 3 4" xfId="1837"/>
    <cellStyle name="40% - Акцент6 3_46EE.2011(v1.0)" xfId="1838"/>
    <cellStyle name="40% - Акцент6 4" xfId="1839"/>
    <cellStyle name="40% - Акцент6 4 2" xfId="1840"/>
    <cellStyle name="40% - Акцент6 4 2 2" xfId="1841"/>
    <cellStyle name="40% - Акцент6 4 3" xfId="1842"/>
    <cellStyle name="40% - Акцент6 4 3 2" xfId="1843"/>
    <cellStyle name="40% - Акцент6 4 4" xfId="1844"/>
    <cellStyle name="40% - Акцент6 4_46EE.2011(v1.0)" xfId="1845"/>
    <cellStyle name="40% - Акцент6 5" xfId="1846"/>
    <cellStyle name="40% - Акцент6 5 2" xfId="1847"/>
    <cellStyle name="40% - Акцент6 5 2 2" xfId="1848"/>
    <cellStyle name="40% - Акцент6 5 3" xfId="1849"/>
    <cellStyle name="40% - Акцент6 5 3 2" xfId="1850"/>
    <cellStyle name="40% - Акцент6 5 4" xfId="1851"/>
    <cellStyle name="40% - Акцент6 5_46EE.2011(v1.0)" xfId="1852"/>
    <cellStyle name="40% - Акцент6 6" xfId="1853"/>
    <cellStyle name="40% - Акцент6 6 2" xfId="1854"/>
    <cellStyle name="40% - Акцент6 6 2 2" xfId="1855"/>
    <cellStyle name="40% - Акцент6 6 3" xfId="1856"/>
    <cellStyle name="40% - Акцент6 6 3 2" xfId="1857"/>
    <cellStyle name="40% - Акцент6 6 4" xfId="1858"/>
    <cellStyle name="40% - Акцент6 6_46EE.2011(v1.0)" xfId="1859"/>
    <cellStyle name="40% - Акцент6 7" xfId="1860"/>
    <cellStyle name="40% - Акцент6 7 2" xfId="1861"/>
    <cellStyle name="40% - Акцент6 7 2 2" xfId="1862"/>
    <cellStyle name="40% - Акцент6 7 3" xfId="1863"/>
    <cellStyle name="40% - Акцент6 7 3 2" xfId="1864"/>
    <cellStyle name="40% - Акцент6 7 4" xfId="1865"/>
    <cellStyle name="40% - Акцент6 7_46EE.2011(v1.0)" xfId="1866"/>
    <cellStyle name="40% - Акцент6 8" xfId="1867"/>
    <cellStyle name="40% - Акцент6 8 2" xfId="1868"/>
    <cellStyle name="40% - Акцент6 8 2 2" xfId="1869"/>
    <cellStyle name="40% - Акцент6 8 3" xfId="1870"/>
    <cellStyle name="40% - Акцент6 8 3 2" xfId="1871"/>
    <cellStyle name="40% - Акцент6 8 4" xfId="1872"/>
    <cellStyle name="40% - Акцент6 8_46EE.2011(v1.0)" xfId="1873"/>
    <cellStyle name="40% - Акцент6 9" xfId="1874"/>
    <cellStyle name="40% - Акцент6 9 2" xfId="1875"/>
    <cellStyle name="40% - Акцент6 9 2 2" xfId="1876"/>
    <cellStyle name="40% - Акцент6 9 3" xfId="1877"/>
    <cellStyle name="40% - Акцент6 9 3 2" xfId="1878"/>
    <cellStyle name="40% - Акцент6 9 4" xfId="1879"/>
    <cellStyle name="40% - Акцент6 9_46EE.2011(v1.0)" xfId="1880"/>
    <cellStyle name="60% - Accent1" xfId="1881"/>
    <cellStyle name="60% - Accent1 2" xfId="1882"/>
    <cellStyle name="60% - Accent2" xfId="1883"/>
    <cellStyle name="60% - Accent2 2" xfId="1884"/>
    <cellStyle name="60% - Accent3" xfId="1885"/>
    <cellStyle name="60% - Accent3 2" xfId="1886"/>
    <cellStyle name="60% - Accent4" xfId="1887"/>
    <cellStyle name="60% - Accent4 2" xfId="1888"/>
    <cellStyle name="60% - Accent5" xfId="1889"/>
    <cellStyle name="60% - Accent5 2" xfId="1890"/>
    <cellStyle name="60% - Accent6" xfId="1891"/>
    <cellStyle name="60% - Accent6 2" xfId="1892"/>
    <cellStyle name="60% — акцент1" xfId="1893"/>
    <cellStyle name="60% - Акцент1 10" xfId="1894"/>
    <cellStyle name="60% - Акцент1 11" xfId="1895"/>
    <cellStyle name="60% - Акцент1 12" xfId="1896"/>
    <cellStyle name="60% - Акцент1 13" xfId="1897"/>
    <cellStyle name="60% - Акцент1 14" xfId="1898"/>
    <cellStyle name="60% - Акцент1 2" xfId="1899"/>
    <cellStyle name="60% - Акцент1 2 2" xfId="1900"/>
    <cellStyle name="60% - Акцент1 2 3" xfId="1901"/>
    <cellStyle name="60% - Акцент1 2 4" xfId="1902"/>
    <cellStyle name="60% - Акцент1 2 5" xfId="1903"/>
    <cellStyle name="60% - Акцент1 2 6" xfId="1904"/>
    <cellStyle name="60% - Акцент1 2 7" xfId="1905"/>
    <cellStyle name="60% - Акцент1 3" xfId="1906"/>
    <cellStyle name="60% - Акцент1 3 2" xfId="1907"/>
    <cellStyle name="60% - Акцент1 4" xfId="1908"/>
    <cellStyle name="60% - Акцент1 4 2" xfId="1909"/>
    <cellStyle name="60% - Акцент1 5" xfId="1910"/>
    <cellStyle name="60% - Акцент1 5 2" xfId="1911"/>
    <cellStyle name="60% - Акцент1 6" xfId="1912"/>
    <cellStyle name="60% - Акцент1 6 2" xfId="1913"/>
    <cellStyle name="60% - Акцент1 7" xfId="1914"/>
    <cellStyle name="60% - Акцент1 7 2" xfId="1915"/>
    <cellStyle name="60% - Акцент1 8" xfId="1916"/>
    <cellStyle name="60% - Акцент1 8 2" xfId="1917"/>
    <cellStyle name="60% - Акцент1 9" xfId="1918"/>
    <cellStyle name="60% - Акцент1 9 2" xfId="1919"/>
    <cellStyle name="60% — акцент2" xfId="1920"/>
    <cellStyle name="60% - Акцент2 10" xfId="1921"/>
    <cellStyle name="60% - Акцент2 11" xfId="1922"/>
    <cellStyle name="60% - Акцент2 12" xfId="1923"/>
    <cellStyle name="60% - Акцент2 13" xfId="1924"/>
    <cellStyle name="60% - Акцент2 14" xfId="1925"/>
    <cellStyle name="60% - Акцент2 2" xfId="1926"/>
    <cellStyle name="60% - Акцент2 2 2" xfId="1927"/>
    <cellStyle name="60% - Акцент2 2 3" xfId="1928"/>
    <cellStyle name="60% - Акцент2 2 4" xfId="1929"/>
    <cellStyle name="60% - Акцент2 2 5" xfId="1930"/>
    <cellStyle name="60% - Акцент2 2 6" xfId="1931"/>
    <cellStyle name="60% - Акцент2 2 7" xfId="1932"/>
    <cellStyle name="60% - Акцент2 3" xfId="1933"/>
    <cellStyle name="60% - Акцент2 3 2" xfId="1934"/>
    <cellStyle name="60% - Акцент2 4" xfId="1935"/>
    <cellStyle name="60% - Акцент2 4 2" xfId="1936"/>
    <cellStyle name="60% - Акцент2 5" xfId="1937"/>
    <cellStyle name="60% - Акцент2 5 2" xfId="1938"/>
    <cellStyle name="60% - Акцент2 6" xfId="1939"/>
    <cellStyle name="60% - Акцент2 6 2" xfId="1940"/>
    <cellStyle name="60% - Акцент2 7" xfId="1941"/>
    <cellStyle name="60% - Акцент2 7 2" xfId="1942"/>
    <cellStyle name="60% - Акцент2 8" xfId="1943"/>
    <cellStyle name="60% - Акцент2 8 2" xfId="1944"/>
    <cellStyle name="60% - Акцент2 9" xfId="1945"/>
    <cellStyle name="60% - Акцент2 9 2" xfId="1946"/>
    <cellStyle name="60% — акцент3" xfId="1947"/>
    <cellStyle name="60% - Акцент3 10" xfId="1948"/>
    <cellStyle name="60% - Акцент3 11" xfId="1949"/>
    <cellStyle name="60% - Акцент3 12" xfId="1950"/>
    <cellStyle name="60% - Акцент3 13" xfId="1951"/>
    <cellStyle name="60% - Акцент3 14" xfId="1952"/>
    <cellStyle name="60% - Акцент3 2" xfId="1953"/>
    <cellStyle name="60% - Акцент3 2 2" xfId="1954"/>
    <cellStyle name="60% - Акцент3 2 3" xfId="1955"/>
    <cellStyle name="60% - Акцент3 2 4" xfId="1956"/>
    <cellStyle name="60% - Акцент3 2 5" xfId="1957"/>
    <cellStyle name="60% - Акцент3 2 6" xfId="1958"/>
    <cellStyle name="60% - Акцент3 2 7" xfId="1959"/>
    <cellStyle name="60% - Акцент3 3" xfId="1960"/>
    <cellStyle name="60% - Акцент3 3 2" xfId="1961"/>
    <cellStyle name="60% - Акцент3 4" xfId="1962"/>
    <cellStyle name="60% - Акцент3 4 2" xfId="1963"/>
    <cellStyle name="60% - Акцент3 5" xfId="1964"/>
    <cellStyle name="60% - Акцент3 5 2" xfId="1965"/>
    <cellStyle name="60% - Акцент3 6" xfId="1966"/>
    <cellStyle name="60% - Акцент3 6 2" xfId="1967"/>
    <cellStyle name="60% - Акцент3 7" xfId="1968"/>
    <cellStyle name="60% - Акцент3 7 2" xfId="1969"/>
    <cellStyle name="60% - Акцент3 8" xfId="1970"/>
    <cellStyle name="60% - Акцент3 8 2" xfId="1971"/>
    <cellStyle name="60% - Акцент3 9" xfId="1972"/>
    <cellStyle name="60% - Акцент3 9 2" xfId="1973"/>
    <cellStyle name="60% — акцент4" xfId="1974"/>
    <cellStyle name="60% - Акцент4 10" xfId="1975"/>
    <cellStyle name="60% - Акцент4 11" xfId="1976"/>
    <cellStyle name="60% - Акцент4 12" xfId="1977"/>
    <cellStyle name="60% - Акцент4 13" xfId="1978"/>
    <cellStyle name="60% - Акцент4 14" xfId="1979"/>
    <cellStyle name="60% - Акцент4 2" xfId="1980"/>
    <cellStyle name="60% - Акцент4 2 2" xfId="1981"/>
    <cellStyle name="60% - Акцент4 2 3" xfId="1982"/>
    <cellStyle name="60% - Акцент4 2 4" xfId="1983"/>
    <cellStyle name="60% - Акцент4 2 5" xfId="1984"/>
    <cellStyle name="60% - Акцент4 2 6" xfId="1985"/>
    <cellStyle name="60% - Акцент4 2 7" xfId="1986"/>
    <cellStyle name="60% - Акцент4 3" xfId="1987"/>
    <cellStyle name="60% - Акцент4 3 2" xfId="1988"/>
    <cellStyle name="60% - Акцент4 4" xfId="1989"/>
    <cellStyle name="60% - Акцент4 4 2" xfId="1990"/>
    <cellStyle name="60% - Акцент4 5" xfId="1991"/>
    <cellStyle name="60% - Акцент4 5 2" xfId="1992"/>
    <cellStyle name="60% - Акцент4 6" xfId="1993"/>
    <cellStyle name="60% - Акцент4 6 2" xfId="1994"/>
    <cellStyle name="60% - Акцент4 7" xfId="1995"/>
    <cellStyle name="60% - Акцент4 7 2" xfId="1996"/>
    <cellStyle name="60% - Акцент4 8" xfId="1997"/>
    <cellStyle name="60% - Акцент4 8 2" xfId="1998"/>
    <cellStyle name="60% - Акцент4 9" xfId="1999"/>
    <cellStyle name="60% - Акцент4 9 2" xfId="2000"/>
    <cellStyle name="60% — акцент5" xfId="2001"/>
    <cellStyle name="60% - Акцент5 10" xfId="2002"/>
    <cellStyle name="60% - Акцент5 11" xfId="2003"/>
    <cellStyle name="60% - Акцент5 12" xfId="2004"/>
    <cellStyle name="60% - Акцент5 13" xfId="2005"/>
    <cellStyle name="60% - Акцент5 14" xfId="2006"/>
    <cellStyle name="60% - Акцент5 2" xfId="2007"/>
    <cellStyle name="60% - Акцент5 2 2" xfId="2008"/>
    <cellStyle name="60% - Акцент5 2 3" xfId="2009"/>
    <cellStyle name="60% - Акцент5 2 4" xfId="2010"/>
    <cellStyle name="60% - Акцент5 2 5" xfId="2011"/>
    <cellStyle name="60% - Акцент5 2 6" xfId="2012"/>
    <cellStyle name="60% - Акцент5 2 7" xfId="2013"/>
    <cellStyle name="60% - Акцент5 3" xfId="2014"/>
    <cellStyle name="60% - Акцент5 3 2" xfId="2015"/>
    <cellStyle name="60% - Акцент5 4" xfId="2016"/>
    <cellStyle name="60% - Акцент5 4 2" xfId="2017"/>
    <cellStyle name="60% - Акцент5 5" xfId="2018"/>
    <cellStyle name="60% - Акцент5 5 2" xfId="2019"/>
    <cellStyle name="60% - Акцент5 6" xfId="2020"/>
    <cellStyle name="60% - Акцент5 6 2" xfId="2021"/>
    <cellStyle name="60% - Акцент5 7" xfId="2022"/>
    <cellStyle name="60% - Акцент5 7 2" xfId="2023"/>
    <cellStyle name="60% - Акцент5 8" xfId="2024"/>
    <cellStyle name="60% - Акцент5 8 2" xfId="2025"/>
    <cellStyle name="60% - Акцент5 9" xfId="2026"/>
    <cellStyle name="60% - Акцент5 9 2" xfId="2027"/>
    <cellStyle name="60% — акцент6" xfId="2028"/>
    <cellStyle name="60% - Акцент6 10" xfId="2029"/>
    <cellStyle name="60% - Акцент6 11" xfId="2030"/>
    <cellStyle name="60% - Акцент6 12" xfId="2031"/>
    <cellStyle name="60% - Акцент6 13" xfId="2032"/>
    <cellStyle name="60% - Акцент6 14" xfId="2033"/>
    <cellStyle name="60% - Акцент6 2" xfId="2034"/>
    <cellStyle name="60% - Акцент6 2 2" xfId="2035"/>
    <cellStyle name="60% - Акцент6 2 3" xfId="2036"/>
    <cellStyle name="60% - Акцент6 2 4" xfId="2037"/>
    <cellStyle name="60% - Акцент6 2 5" xfId="2038"/>
    <cellStyle name="60% - Акцент6 2 6" xfId="2039"/>
    <cellStyle name="60% - Акцент6 2 7" xfId="2040"/>
    <cellStyle name="60% - Акцент6 3" xfId="2041"/>
    <cellStyle name="60% - Акцент6 3 2" xfId="2042"/>
    <cellStyle name="60% - Акцент6 4" xfId="2043"/>
    <cellStyle name="60% - Акцент6 4 2" xfId="2044"/>
    <cellStyle name="60% - Акцент6 5" xfId="2045"/>
    <cellStyle name="60% - Акцент6 5 2" xfId="2046"/>
    <cellStyle name="60% - Акцент6 6" xfId="2047"/>
    <cellStyle name="60% - Акцент6 6 2" xfId="2048"/>
    <cellStyle name="60% - Акцент6 7" xfId="2049"/>
    <cellStyle name="60% - Акцент6 7 2" xfId="2050"/>
    <cellStyle name="60% - Акцент6 8" xfId="2051"/>
    <cellStyle name="60% - Акцент6 8 2" xfId="2052"/>
    <cellStyle name="60% - Акцент6 9" xfId="2053"/>
    <cellStyle name="60% - Акцент6 9 2" xfId="2054"/>
    <cellStyle name="Accent1" xfId="2055"/>
    <cellStyle name="Accent1 2" xfId="2056"/>
    <cellStyle name="Accent2" xfId="2057"/>
    <cellStyle name="Accent2 2" xfId="2058"/>
    <cellStyle name="Accent3" xfId="2059"/>
    <cellStyle name="Accent3 2" xfId="2060"/>
    <cellStyle name="Accent4" xfId="2061"/>
    <cellStyle name="Accent4 2" xfId="2062"/>
    <cellStyle name="Accent5" xfId="2063"/>
    <cellStyle name="Accent5 2" xfId="2064"/>
    <cellStyle name="Accent6" xfId="2065"/>
    <cellStyle name="Accent6 2" xfId="2066"/>
    <cellStyle name="Ăčďĺđńńűëęŕ" xfId="2067"/>
    <cellStyle name="AFE" xfId="2068"/>
    <cellStyle name="Áĺççŕůčňíűé" xfId="2069"/>
    <cellStyle name="Äĺíĺćíűé [0]_(ňŕá 3č)" xfId="2070"/>
    <cellStyle name="Äĺíĺćíűé_(ňŕá 3č)" xfId="2071"/>
    <cellStyle name="Bad" xfId="2072"/>
    <cellStyle name="Bad 2" xfId="2073"/>
    <cellStyle name="Blue" xfId="2074"/>
    <cellStyle name="Body_$Dollars" xfId="2075"/>
    <cellStyle name="Calculation" xfId="2076"/>
    <cellStyle name="Calculation 2" xfId="2077"/>
    <cellStyle name="Check Cell" xfId="2078"/>
    <cellStyle name="Check Cell 2" xfId="2079"/>
    <cellStyle name="Chek" xfId="2080"/>
    <cellStyle name="Comma [0]_Adjusted FS 1299" xfId="2081"/>
    <cellStyle name="Comma 0" xfId="2082"/>
    <cellStyle name="Comma 0*" xfId="2083"/>
    <cellStyle name="Comma 2" xfId="2084"/>
    <cellStyle name="Comma 2 2" xfId="2085"/>
    <cellStyle name="Comma 2 3" xfId="2086"/>
    <cellStyle name="Comma 3*" xfId="2087"/>
    <cellStyle name="Comma_Adjusted FS 1299" xfId="2088"/>
    <cellStyle name="Comma0" xfId="2089"/>
    <cellStyle name="Çŕůčňíűé" xfId="2090"/>
    <cellStyle name="Currency [0]" xfId="2091"/>
    <cellStyle name="Currency [0] 2" xfId="2092"/>
    <cellStyle name="Currency [0] 2 10" xfId="2093"/>
    <cellStyle name="Currency [0] 2 11" xfId="2094"/>
    <cellStyle name="Currency [0] 2 2" xfId="2095"/>
    <cellStyle name="Currency [0] 2 2 2" xfId="2096"/>
    <cellStyle name="Currency [0] 2 2 3" xfId="2097"/>
    <cellStyle name="Currency [0] 2 2 4" xfId="2098"/>
    <cellStyle name="Currency [0] 2 3" xfId="2099"/>
    <cellStyle name="Currency [0] 2 3 2" xfId="2100"/>
    <cellStyle name="Currency [0] 2 3 3" xfId="2101"/>
    <cellStyle name="Currency [0] 2 3 4" xfId="2102"/>
    <cellStyle name="Currency [0] 2 4" xfId="2103"/>
    <cellStyle name="Currency [0] 2 4 2" xfId="2104"/>
    <cellStyle name="Currency [0] 2 4 3" xfId="2105"/>
    <cellStyle name="Currency [0] 2 4 4" xfId="2106"/>
    <cellStyle name="Currency [0] 2 5" xfId="2107"/>
    <cellStyle name="Currency [0] 2 5 2" xfId="2108"/>
    <cellStyle name="Currency [0] 2 5 3" xfId="2109"/>
    <cellStyle name="Currency [0] 2 5 4" xfId="2110"/>
    <cellStyle name="Currency [0] 2 6" xfId="2111"/>
    <cellStyle name="Currency [0] 2 6 2" xfId="2112"/>
    <cellStyle name="Currency [0] 2 6 3" xfId="2113"/>
    <cellStyle name="Currency [0] 2 6 4" xfId="2114"/>
    <cellStyle name="Currency [0] 2 7" xfId="2115"/>
    <cellStyle name="Currency [0] 2 7 2" xfId="2116"/>
    <cellStyle name="Currency [0] 2 7 3" xfId="2117"/>
    <cellStyle name="Currency [0] 2 7 4" xfId="2118"/>
    <cellStyle name="Currency [0] 2 8" xfId="2119"/>
    <cellStyle name="Currency [0] 2 8 2" xfId="2120"/>
    <cellStyle name="Currency [0] 2 8 3" xfId="2121"/>
    <cellStyle name="Currency [0] 2 8 4" xfId="2122"/>
    <cellStyle name="Currency [0] 2 9" xfId="2123"/>
    <cellStyle name="Currency [0] 3" xfId="2124"/>
    <cellStyle name="Currency [0] 3 10" xfId="2125"/>
    <cellStyle name="Currency [0] 3 11" xfId="2126"/>
    <cellStyle name="Currency [0] 3 2" xfId="2127"/>
    <cellStyle name="Currency [0] 3 2 2" xfId="2128"/>
    <cellStyle name="Currency [0] 3 2 3" xfId="2129"/>
    <cellStyle name="Currency [0] 3 2 4" xfId="2130"/>
    <cellStyle name="Currency [0] 3 3" xfId="2131"/>
    <cellStyle name="Currency [0] 3 3 2" xfId="2132"/>
    <cellStyle name="Currency [0] 3 3 3" xfId="2133"/>
    <cellStyle name="Currency [0] 3 3 4" xfId="2134"/>
    <cellStyle name="Currency [0] 3 4" xfId="2135"/>
    <cellStyle name="Currency [0] 3 4 2" xfId="2136"/>
    <cellStyle name="Currency [0] 3 4 3" xfId="2137"/>
    <cellStyle name="Currency [0] 3 4 4" xfId="2138"/>
    <cellStyle name="Currency [0] 3 5" xfId="2139"/>
    <cellStyle name="Currency [0] 3 5 2" xfId="2140"/>
    <cellStyle name="Currency [0] 3 5 3" xfId="2141"/>
    <cellStyle name="Currency [0] 3 5 4" xfId="2142"/>
    <cellStyle name="Currency [0] 3 6" xfId="2143"/>
    <cellStyle name="Currency [0] 3 6 2" xfId="2144"/>
    <cellStyle name="Currency [0] 3 6 3" xfId="2145"/>
    <cellStyle name="Currency [0] 3 6 4" xfId="2146"/>
    <cellStyle name="Currency [0] 3 7" xfId="2147"/>
    <cellStyle name="Currency [0] 3 7 2" xfId="2148"/>
    <cellStyle name="Currency [0] 3 7 3" xfId="2149"/>
    <cellStyle name="Currency [0] 3 7 4" xfId="2150"/>
    <cellStyle name="Currency [0] 3 8" xfId="2151"/>
    <cellStyle name="Currency [0] 3 8 2" xfId="2152"/>
    <cellStyle name="Currency [0] 3 8 3" xfId="2153"/>
    <cellStyle name="Currency [0] 3 8 4" xfId="2154"/>
    <cellStyle name="Currency [0] 3 9" xfId="2155"/>
    <cellStyle name="Currency [0] 4" xfId="2156"/>
    <cellStyle name="Currency [0] 4 10" xfId="2157"/>
    <cellStyle name="Currency [0] 4 11" xfId="2158"/>
    <cellStyle name="Currency [0] 4 2" xfId="2159"/>
    <cellStyle name="Currency [0] 4 2 2" xfId="2160"/>
    <cellStyle name="Currency [0] 4 2 3" xfId="2161"/>
    <cellStyle name="Currency [0] 4 2 4" xfId="2162"/>
    <cellStyle name="Currency [0] 4 3" xfId="2163"/>
    <cellStyle name="Currency [0] 4 3 2" xfId="2164"/>
    <cellStyle name="Currency [0] 4 3 3" xfId="2165"/>
    <cellStyle name="Currency [0] 4 3 4" xfId="2166"/>
    <cellStyle name="Currency [0] 4 4" xfId="2167"/>
    <cellStyle name="Currency [0] 4 4 2" xfId="2168"/>
    <cellStyle name="Currency [0] 4 4 3" xfId="2169"/>
    <cellStyle name="Currency [0] 4 4 4" xfId="2170"/>
    <cellStyle name="Currency [0] 4 5" xfId="2171"/>
    <cellStyle name="Currency [0] 4 5 2" xfId="2172"/>
    <cellStyle name="Currency [0] 4 5 3" xfId="2173"/>
    <cellStyle name="Currency [0] 4 5 4" xfId="2174"/>
    <cellStyle name="Currency [0] 4 6" xfId="2175"/>
    <cellStyle name="Currency [0] 4 6 2" xfId="2176"/>
    <cellStyle name="Currency [0] 4 6 3" xfId="2177"/>
    <cellStyle name="Currency [0] 4 6 4" xfId="2178"/>
    <cellStyle name="Currency [0] 4 7" xfId="2179"/>
    <cellStyle name="Currency [0] 4 7 2" xfId="2180"/>
    <cellStyle name="Currency [0] 4 7 3" xfId="2181"/>
    <cellStyle name="Currency [0] 4 7 4" xfId="2182"/>
    <cellStyle name="Currency [0] 4 8" xfId="2183"/>
    <cellStyle name="Currency [0] 4 8 2" xfId="2184"/>
    <cellStyle name="Currency [0] 4 8 3" xfId="2185"/>
    <cellStyle name="Currency [0] 4 8 4" xfId="2186"/>
    <cellStyle name="Currency [0] 4 9" xfId="2187"/>
    <cellStyle name="Currency [0] 5" xfId="2188"/>
    <cellStyle name="Currency [0] 5 10" xfId="2189"/>
    <cellStyle name="Currency [0] 5 11" xfId="2190"/>
    <cellStyle name="Currency [0] 5 2" xfId="2191"/>
    <cellStyle name="Currency [0] 5 2 2" xfId="2192"/>
    <cellStyle name="Currency [0] 5 2 3" xfId="2193"/>
    <cellStyle name="Currency [0] 5 2 4" xfId="2194"/>
    <cellStyle name="Currency [0] 5 3" xfId="2195"/>
    <cellStyle name="Currency [0] 5 3 2" xfId="2196"/>
    <cellStyle name="Currency [0] 5 3 3" xfId="2197"/>
    <cellStyle name="Currency [0] 5 3 4" xfId="2198"/>
    <cellStyle name="Currency [0] 5 4" xfId="2199"/>
    <cellStyle name="Currency [0] 5 4 2" xfId="2200"/>
    <cellStyle name="Currency [0] 5 4 3" xfId="2201"/>
    <cellStyle name="Currency [0] 5 4 4" xfId="2202"/>
    <cellStyle name="Currency [0] 5 5" xfId="2203"/>
    <cellStyle name="Currency [0] 5 5 2" xfId="2204"/>
    <cellStyle name="Currency [0] 5 5 3" xfId="2205"/>
    <cellStyle name="Currency [0] 5 5 4" xfId="2206"/>
    <cellStyle name="Currency [0] 5 6" xfId="2207"/>
    <cellStyle name="Currency [0] 5 6 2" xfId="2208"/>
    <cellStyle name="Currency [0] 5 6 3" xfId="2209"/>
    <cellStyle name="Currency [0] 5 6 4" xfId="2210"/>
    <cellStyle name="Currency [0] 5 7" xfId="2211"/>
    <cellStyle name="Currency [0] 5 7 2" xfId="2212"/>
    <cellStyle name="Currency [0] 5 7 3" xfId="2213"/>
    <cellStyle name="Currency [0] 5 7 4" xfId="2214"/>
    <cellStyle name="Currency [0] 5 8" xfId="2215"/>
    <cellStyle name="Currency [0] 5 8 2" xfId="2216"/>
    <cellStyle name="Currency [0] 5 8 3" xfId="2217"/>
    <cellStyle name="Currency [0] 5 8 4" xfId="2218"/>
    <cellStyle name="Currency [0] 5 9" xfId="2219"/>
    <cellStyle name="Currency [0] 6" xfId="2220"/>
    <cellStyle name="Currency [0] 6 2" xfId="2221"/>
    <cellStyle name="Currency [0] 6 3" xfId="2222"/>
    <cellStyle name="Currency [0] 6 4" xfId="2223"/>
    <cellStyle name="Currency [0] 7" xfId="2224"/>
    <cellStyle name="Currency [0] 7 2" xfId="2225"/>
    <cellStyle name="Currency [0] 7 3" xfId="2226"/>
    <cellStyle name="Currency [0] 7 4" xfId="2227"/>
    <cellStyle name="Currency [0] 8" xfId="2228"/>
    <cellStyle name="Currency [0] 8 2" xfId="2229"/>
    <cellStyle name="Currency [0] 8 3" xfId="2230"/>
    <cellStyle name="Currency [0] 8 4" xfId="2231"/>
    <cellStyle name="Currency [0] 9" xfId="2232"/>
    <cellStyle name="Currency [0]_09Приложение 09_Спец. одежда 2014-2016" xfId="2233"/>
    <cellStyle name="Currency 0" xfId="2234"/>
    <cellStyle name="Currency 2" xfId="2235"/>
    <cellStyle name="Currency_06_9m" xfId="2236"/>
    <cellStyle name="Currency0" xfId="2237"/>
    <cellStyle name="Currency2" xfId="2238"/>
    <cellStyle name="Date" xfId="2239"/>
    <cellStyle name="Date Aligned" xfId="2240"/>
    <cellStyle name="Dates" xfId="2241"/>
    <cellStyle name="Dezimal [0]_NEGS" xfId="2242"/>
    <cellStyle name="Dezimal_NEGS" xfId="2243"/>
    <cellStyle name="Dotted Line" xfId="2244"/>
    <cellStyle name="E&amp;Y House" xfId="2245"/>
    <cellStyle name="E-mail" xfId="2246"/>
    <cellStyle name="E-mail 2" xfId="2247"/>
    <cellStyle name="E-mail_46EP.2011(v2.0)" xfId="2248"/>
    <cellStyle name="Euro" xfId="2249"/>
    <cellStyle name="Euro 2" xfId="2250"/>
    <cellStyle name="Euro 3" xfId="2251"/>
    <cellStyle name="Euro 4" xfId="2252"/>
    <cellStyle name="ew" xfId="2253"/>
    <cellStyle name="Explanatory Text" xfId="2254"/>
    <cellStyle name="Explanatory Text 2" xfId="2255"/>
    <cellStyle name="F2" xfId="2256"/>
    <cellStyle name="F3" xfId="2257"/>
    <cellStyle name="F4" xfId="2258"/>
    <cellStyle name="F5" xfId="2259"/>
    <cellStyle name="F6" xfId="2260"/>
    <cellStyle name="F7" xfId="2261"/>
    <cellStyle name="F8" xfId="2262"/>
    <cellStyle name="Fixed" xfId="2263"/>
    <cellStyle name="fo]&#13;&#10;UserName=Murat Zelef&#13;&#10;UserCompany=Bumerang&#13;&#10;&#13;&#10;[File Paths]&#13;&#10;WorkingDirectory=C:\EQUIS\DLWIN&#13;&#10;DownLoader=C" xfId="2264"/>
    <cellStyle name="Followed Hyperlink" xfId="2265"/>
    <cellStyle name="Footnote" xfId="2266"/>
    <cellStyle name="Good" xfId="2267"/>
    <cellStyle name="Good 2" xfId="2268"/>
    <cellStyle name="hard no" xfId="2269"/>
    <cellStyle name="Hard Percent" xfId="2270"/>
    <cellStyle name="hardno" xfId="2271"/>
    <cellStyle name="Header" xfId="2272"/>
    <cellStyle name="Heading" xfId="2273"/>
    <cellStyle name="Heading 1" xfId="2274"/>
    <cellStyle name="Heading 1 2" xfId="2275"/>
    <cellStyle name="Heading 1 3" xfId="2276"/>
    <cellStyle name="Heading 1 4" xfId="2277"/>
    <cellStyle name="Heading 2" xfId="2278"/>
    <cellStyle name="Heading 2 2" xfId="2279"/>
    <cellStyle name="Heading 2 3" xfId="2280"/>
    <cellStyle name="Heading 2 4" xfId="2281"/>
    <cellStyle name="Heading 3" xfId="2282"/>
    <cellStyle name="Heading 3 2" xfId="2283"/>
    <cellStyle name="Heading 4" xfId="2284"/>
    <cellStyle name="Heading 4 2" xfId="2285"/>
    <cellStyle name="Heading_GP.ITOG.4.78(v1.0) - для разделения" xfId="2286"/>
    <cellStyle name="Heading2" xfId="2287"/>
    <cellStyle name="Heading2 2" xfId="2288"/>
    <cellStyle name="Heading2_46EP.2011(v2.0)" xfId="2289"/>
    <cellStyle name="Hyperlink" xfId="2290"/>
    <cellStyle name="Îáű÷íűé__FES" xfId="2291"/>
    <cellStyle name="Îáû÷íûé_cogs" xfId="2292"/>
    <cellStyle name="Îňęđűâŕâřŕ˙ń˙ ăčďĺđńńűëęŕ" xfId="2293"/>
    <cellStyle name="Info" xfId="2294"/>
    <cellStyle name="Input" xfId="2295"/>
    <cellStyle name="Input 2" xfId="2296"/>
    <cellStyle name="InputCurrency" xfId="2297"/>
    <cellStyle name="InputCurrency2" xfId="2298"/>
    <cellStyle name="InputMultiple1" xfId="2299"/>
    <cellStyle name="InputPercent1" xfId="2300"/>
    <cellStyle name="Inputs" xfId="2301"/>
    <cellStyle name="Inputs (const)" xfId="2302"/>
    <cellStyle name="Inputs (const) 2" xfId="2303"/>
    <cellStyle name="Inputs (const)_46EP.2011(v2.0)" xfId="2304"/>
    <cellStyle name="Inputs 2" xfId="2305"/>
    <cellStyle name="Inputs 3" xfId="2306"/>
    <cellStyle name="Inputs 3 2" xfId="2307"/>
    <cellStyle name="Inputs Co" xfId="2308"/>
    <cellStyle name="Inputs_46EE.2011(v1.0)" xfId="2309"/>
    <cellStyle name="Linked Cell" xfId="2310"/>
    <cellStyle name="Linked Cell 2" xfId="2311"/>
    <cellStyle name="Millares [0]_RESULTS" xfId="2312"/>
    <cellStyle name="Millares_RESULTS" xfId="2313"/>
    <cellStyle name="Milliers [0]_RESULTS" xfId="2314"/>
    <cellStyle name="Milliers_RESULTS" xfId="2315"/>
    <cellStyle name="mnb" xfId="2316"/>
    <cellStyle name="Moneda [0]_RESULTS" xfId="2317"/>
    <cellStyle name="Moneda_RESULTS" xfId="2318"/>
    <cellStyle name="Monétaire [0]_RESULTS" xfId="2319"/>
    <cellStyle name="Monétaire_RESULTS" xfId="2320"/>
    <cellStyle name="Multiple" xfId="2321"/>
    <cellStyle name="Multiple1" xfId="2322"/>
    <cellStyle name="MultipleBelow" xfId="2323"/>
    <cellStyle name="namber" xfId="2324"/>
    <cellStyle name="namber 2" xfId="2325"/>
    <cellStyle name="Neutral" xfId="2326"/>
    <cellStyle name="Neutral 2" xfId="2327"/>
    <cellStyle name="Norma11l" xfId="2328"/>
    <cellStyle name="normal" xfId="2329"/>
    <cellStyle name="Normal - Style1" xfId="2330"/>
    <cellStyle name="Normal - Style1 2" xfId="2331"/>
    <cellStyle name="normal 10" xfId="2332"/>
    <cellStyle name="normal 11" xfId="2333"/>
    <cellStyle name="normal 12" xfId="2334"/>
    <cellStyle name="normal 13" xfId="2335"/>
    <cellStyle name="normal 14" xfId="2336"/>
    <cellStyle name="normal 15" xfId="2337"/>
    <cellStyle name="normal 16" xfId="2338"/>
    <cellStyle name="normal 17" xfId="2339"/>
    <cellStyle name="normal 18" xfId="2340"/>
    <cellStyle name="normal 19" xfId="2341"/>
    <cellStyle name="Normal 2" xfId="2342"/>
    <cellStyle name="Normal 2 2" xfId="2343"/>
    <cellStyle name="Normal 2 2 2" xfId="2344"/>
    <cellStyle name="Normal 2 3" xfId="2345"/>
    <cellStyle name="Normal 2 3 2" xfId="2346"/>
    <cellStyle name="Normal 2 4" xfId="2347"/>
    <cellStyle name="Normal 2 4 2" xfId="2348"/>
    <cellStyle name="Normal 2 5" xfId="2349"/>
    <cellStyle name="Normal 2_Общехоз." xfId="2350"/>
    <cellStyle name="normal 20" xfId="2351"/>
    <cellStyle name="normal 21" xfId="2352"/>
    <cellStyle name="normal 22" xfId="2353"/>
    <cellStyle name="normal 23" xfId="2354"/>
    <cellStyle name="normal 24" xfId="2355"/>
    <cellStyle name="normal 25" xfId="2356"/>
    <cellStyle name="normal 26" xfId="2357"/>
    <cellStyle name="normal 3" xfId="2358"/>
    <cellStyle name="normal 4" xfId="2359"/>
    <cellStyle name="normal 5" xfId="2360"/>
    <cellStyle name="normal 6" xfId="2361"/>
    <cellStyle name="normal 7" xfId="2362"/>
    <cellStyle name="normal 8" xfId="2363"/>
    <cellStyle name="normal 9" xfId="2364"/>
    <cellStyle name="Normal." xfId="2365"/>
    <cellStyle name="Normal_06_9m" xfId="2366"/>
    <cellStyle name="Normal1" xfId="2367"/>
    <cellStyle name="Normal1 2" xfId="2368"/>
    <cellStyle name="Normal2" xfId="2369"/>
    <cellStyle name="NormalGB" xfId="2370"/>
    <cellStyle name="Normalny_24. 02. 97." xfId="2371"/>
    <cellStyle name="normбlnм_laroux" xfId="2372"/>
    <cellStyle name="Note" xfId="2373"/>
    <cellStyle name="number" xfId="2374"/>
    <cellStyle name="number 2" xfId="2375"/>
    <cellStyle name="Ôčíŕíńîâűé [0]_(ňŕá 3č)" xfId="2376"/>
    <cellStyle name="Ôčíŕíńîâűé_(ňŕá 3č)" xfId="2377"/>
    <cellStyle name="Option" xfId="2378"/>
    <cellStyle name="Òûñÿ÷è [0]_cogs" xfId="2379"/>
    <cellStyle name="Òûñÿ÷è_cogs" xfId="2380"/>
    <cellStyle name="Output" xfId="2381"/>
    <cellStyle name="Output 2" xfId="2382"/>
    <cellStyle name="Page Number" xfId="2383"/>
    <cellStyle name="pb_page_heading_LS" xfId="2384"/>
    <cellStyle name="Percent 2" xfId="2385"/>
    <cellStyle name="Percent_RS_Lianozovo-Samara_9m01" xfId="2386"/>
    <cellStyle name="Percent1" xfId="2387"/>
    <cellStyle name="Piug" xfId="2388"/>
    <cellStyle name="Plug" xfId="2389"/>
    <cellStyle name="Price_Body" xfId="2390"/>
    <cellStyle name="prochrek" xfId="2391"/>
    <cellStyle name="Protected" xfId="2392"/>
    <cellStyle name="Salomon Logo" xfId="2393"/>
    <cellStyle name="SAPBEXaggData" xfId="2394"/>
    <cellStyle name="SAPBEXaggDataEmph" xfId="2395"/>
    <cellStyle name="SAPBEXaggItem" xfId="2396"/>
    <cellStyle name="SAPBEXaggItemX" xfId="2397"/>
    <cellStyle name="SAPBEXchaText" xfId="2398"/>
    <cellStyle name="SAPBEXexcBad7" xfId="2399"/>
    <cellStyle name="SAPBEXexcBad8" xfId="2400"/>
    <cellStyle name="SAPBEXexcBad9" xfId="2401"/>
    <cellStyle name="SAPBEXexcCritical4" xfId="2402"/>
    <cellStyle name="SAPBEXexcCritical5" xfId="2403"/>
    <cellStyle name="SAPBEXexcCritical6" xfId="2404"/>
    <cellStyle name="SAPBEXexcGood1" xfId="2405"/>
    <cellStyle name="SAPBEXexcGood2" xfId="2406"/>
    <cellStyle name="SAPBEXexcGood3" xfId="2407"/>
    <cellStyle name="SAPBEXfilterDrill" xfId="2408"/>
    <cellStyle name="SAPBEXfilterItem" xfId="2409"/>
    <cellStyle name="SAPBEXfilterText" xfId="2410"/>
    <cellStyle name="SAPBEXformats" xfId="2411"/>
    <cellStyle name="SAPBEXheaderItem" xfId="2412"/>
    <cellStyle name="SAPBEXheaderText" xfId="2413"/>
    <cellStyle name="SAPBEXHLevel0" xfId="2414"/>
    <cellStyle name="SAPBEXHLevel0X" xfId="2415"/>
    <cellStyle name="SAPBEXHLevel1" xfId="2416"/>
    <cellStyle name="SAPBEXHLevel1X" xfId="2417"/>
    <cellStyle name="SAPBEXHLevel2" xfId="2418"/>
    <cellStyle name="SAPBEXHLevel2X" xfId="2419"/>
    <cellStyle name="SAPBEXHLevel3" xfId="2420"/>
    <cellStyle name="SAPBEXHLevel3X" xfId="2421"/>
    <cellStyle name="SAPBEXinputData" xfId="2422"/>
    <cellStyle name="SAPBEXinputData 2" xfId="2423"/>
    <cellStyle name="SAPBEXinputData 2 2" xfId="2424"/>
    <cellStyle name="SAPBEXinputData 3" xfId="2425"/>
    <cellStyle name="SAPBEXinputData 3 2" xfId="2426"/>
    <cellStyle name="SAPBEXinputData 4" xfId="2427"/>
    <cellStyle name="SAPBEXinputData 4 2" xfId="2428"/>
    <cellStyle name="SAPBEXinputData 5" xfId="2429"/>
    <cellStyle name="SAPBEXresData" xfId="2430"/>
    <cellStyle name="SAPBEXresDataEmph" xfId="2431"/>
    <cellStyle name="SAPBEXresItem" xfId="2432"/>
    <cellStyle name="SAPBEXresItemX" xfId="2433"/>
    <cellStyle name="SAPBEXstdData" xfId="2434"/>
    <cellStyle name="SAPBEXstdDataEmph" xfId="2435"/>
    <cellStyle name="SAPBEXstdItem" xfId="2436"/>
    <cellStyle name="SAPBEXstdItemX" xfId="2437"/>
    <cellStyle name="SAPBEXtitle" xfId="2438"/>
    <cellStyle name="SAPBEXundefined" xfId="2439"/>
    <cellStyle name="st1" xfId="2440"/>
    <cellStyle name="Standard_NEGS" xfId="2441"/>
    <cellStyle name="Style 1" xfId="2442"/>
    <cellStyle name="SUBTITLES" xfId="2443"/>
    <cellStyle name="Table Head" xfId="2444"/>
    <cellStyle name="Table Head Aligned" xfId="2445"/>
    <cellStyle name="Table Head Blue" xfId="2446"/>
    <cellStyle name="Table Head Green" xfId="2447"/>
    <cellStyle name="Table Head_Val_Sum_Graph" xfId="2448"/>
    <cellStyle name="Table Heading" xfId="2449"/>
    <cellStyle name="Table Heading 2" xfId="2450"/>
    <cellStyle name="Table Heading_46EP.2011(v2.0)" xfId="2451"/>
    <cellStyle name="Table Text" xfId="2452"/>
    <cellStyle name="Table Title" xfId="2453"/>
    <cellStyle name="Table Units" xfId="2454"/>
    <cellStyle name="Table_Header" xfId="2455"/>
    <cellStyle name="Text" xfId="2456"/>
    <cellStyle name="Text 1" xfId="2457"/>
    <cellStyle name="Text Head" xfId="2458"/>
    <cellStyle name="Text Head 1" xfId="2459"/>
    <cellStyle name="Title" xfId="2460"/>
    <cellStyle name="Total" xfId="2461"/>
    <cellStyle name="Total 2" xfId="2462"/>
    <cellStyle name="Total 3" xfId="2463"/>
    <cellStyle name="Total 4" xfId="2464"/>
    <cellStyle name="TotalCurrency" xfId="2465"/>
    <cellStyle name="Underline_Single" xfId="2466"/>
    <cellStyle name="Unit" xfId="2467"/>
    <cellStyle name="Warning Text" xfId="2468"/>
    <cellStyle name="Warning Text 2" xfId="2469"/>
    <cellStyle name="year" xfId="2470"/>
    <cellStyle name="Акцент1" xfId="2471"/>
    <cellStyle name="Акцент1 10" xfId="2472"/>
    <cellStyle name="Акцент1 11" xfId="2473"/>
    <cellStyle name="Акцент1 12" xfId="2474"/>
    <cellStyle name="Акцент1 13" xfId="2475"/>
    <cellStyle name="Акцент1 14" xfId="2476"/>
    <cellStyle name="Акцент1 2" xfId="2477"/>
    <cellStyle name="Акцент1 2 2" xfId="2478"/>
    <cellStyle name="Акцент1 2 3" xfId="2479"/>
    <cellStyle name="Акцент1 2 4" xfId="2480"/>
    <cellStyle name="Акцент1 2 5" xfId="2481"/>
    <cellStyle name="Акцент1 2 6" xfId="2482"/>
    <cellStyle name="Акцент1 2 7" xfId="2483"/>
    <cellStyle name="Акцент1 3" xfId="2484"/>
    <cellStyle name="Акцент1 3 2" xfId="2485"/>
    <cellStyle name="Акцент1 4" xfId="2486"/>
    <cellStyle name="Акцент1 4 2" xfId="2487"/>
    <cellStyle name="Акцент1 5" xfId="2488"/>
    <cellStyle name="Акцент1 5 2" xfId="2489"/>
    <cellStyle name="Акцент1 6" xfId="2490"/>
    <cellStyle name="Акцент1 6 2" xfId="2491"/>
    <cellStyle name="Акцент1 7" xfId="2492"/>
    <cellStyle name="Акцент1 7 2" xfId="2493"/>
    <cellStyle name="Акцент1 8" xfId="2494"/>
    <cellStyle name="Акцент1 8 2" xfId="2495"/>
    <cellStyle name="Акцент1 9" xfId="2496"/>
    <cellStyle name="Акцент1 9 2" xfId="2497"/>
    <cellStyle name="Акцент2" xfId="2498"/>
    <cellStyle name="Акцент2 10" xfId="2499"/>
    <cellStyle name="Акцент2 11" xfId="2500"/>
    <cellStyle name="Акцент2 12" xfId="2501"/>
    <cellStyle name="Акцент2 13" xfId="2502"/>
    <cellStyle name="Акцент2 14" xfId="2503"/>
    <cellStyle name="Акцент2 2" xfId="2504"/>
    <cellStyle name="Акцент2 2 2" xfId="2505"/>
    <cellStyle name="Акцент2 2 3" xfId="2506"/>
    <cellStyle name="Акцент2 2 4" xfId="2507"/>
    <cellStyle name="Акцент2 2 5" xfId="2508"/>
    <cellStyle name="Акцент2 2 6" xfId="2509"/>
    <cellStyle name="Акцент2 2 7" xfId="2510"/>
    <cellStyle name="Акцент2 3" xfId="2511"/>
    <cellStyle name="Акцент2 3 2" xfId="2512"/>
    <cellStyle name="Акцент2 4" xfId="2513"/>
    <cellStyle name="Акцент2 4 2" xfId="2514"/>
    <cellStyle name="Акцент2 5" xfId="2515"/>
    <cellStyle name="Акцент2 5 2" xfId="2516"/>
    <cellStyle name="Акцент2 6" xfId="2517"/>
    <cellStyle name="Акцент2 6 2" xfId="2518"/>
    <cellStyle name="Акцент2 7" xfId="2519"/>
    <cellStyle name="Акцент2 7 2" xfId="2520"/>
    <cellStyle name="Акцент2 8" xfId="2521"/>
    <cellStyle name="Акцент2 8 2" xfId="2522"/>
    <cellStyle name="Акцент2 9" xfId="2523"/>
    <cellStyle name="Акцент2 9 2" xfId="2524"/>
    <cellStyle name="Акцент3" xfId="2525"/>
    <cellStyle name="Акцент3 10" xfId="2526"/>
    <cellStyle name="Акцент3 11" xfId="2527"/>
    <cellStyle name="Акцент3 12" xfId="2528"/>
    <cellStyle name="Акцент3 13" xfId="2529"/>
    <cellStyle name="Акцент3 14" xfId="2530"/>
    <cellStyle name="Акцент3 2" xfId="2531"/>
    <cellStyle name="Акцент3 2 2" xfId="2532"/>
    <cellStyle name="Акцент3 2 3" xfId="2533"/>
    <cellStyle name="Акцент3 2 4" xfId="2534"/>
    <cellStyle name="Акцент3 2 5" xfId="2535"/>
    <cellStyle name="Акцент3 2 6" xfId="2536"/>
    <cellStyle name="Акцент3 2 7" xfId="2537"/>
    <cellStyle name="Акцент3 3" xfId="2538"/>
    <cellStyle name="Акцент3 3 2" xfId="2539"/>
    <cellStyle name="Акцент3 4" xfId="2540"/>
    <cellStyle name="Акцент3 4 2" xfId="2541"/>
    <cellStyle name="Акцент3 5" xfId="2542"/>
    <cellStyle name="Акцент3 5 2" xfId="2543"/>
    <cellStyle name="Акцент3 6" xfId="2544"/>
    <cellStyle name="Акцент3 6 2" xfId="2545"/>
    <cellStyle name="Акцент3 7" xfId="2546"/>
    <cellStyle name="Акцент3 7 2" xfId="2547"/>
    <cellStyle name="Акцент3 8" xfId="2548"/>
    <cellStyle name="Акцент3 8 2" xfId="2549"/>
    <cellStyle name="Акцент3 9" xfId="2550"/>
    <cellStyle name="Акцент3 9 2" xfId="2551"/>
    <cellStyle name="Акцент4" xfId="2552"/>
    <cellStyle name="Акцент4 10" xfId="2553"/>
    <cellStyle name="Акцент4 11" xfId="2554"/>
    <cellStyle name="Акцент4 12" xfId="2555"/>
    <cellStyle name="Акцент4 13" xfId="2556"/>
    <cellStyle name="Акцент4 14" xfId="2557"/>
    <cellStyle name="Акцент4 2" xfId="2558"/>
    <cellStyle name="Акцент4 2 2" xfId="2559"/>
    <cellStyle name="Акцент4 2 3" xfId="2560"/>
    <cellStyle name="Акцент4 2 4" xfId="2561"/>
    <cellStyle name="Акцент4 2 5" xfId="2562"/>
    <cellStyle name="Акцент4 2 6" xfId="2563"/>
    <cellStyle name="Акцент4 2 7" xfId="2564"/>
    <cellStyle name="Акцент4 3" xfId="2565"/>
    <cellStyle name="Акцент4 3 2" xfId="2566"/>
    <cellStyle name="Акцент4 4" xfId="2567"/>
    <cellStyle name="Акцент4 4 2" xfId="2568"/>
    <cellStyle name="Акцент4 5" xfId="2569"/>
    <cellStyle name="Акцент4 5 2" xfId="2570"/>
    <cellStyle name="Акцент4 6" xfId="2571"/>
    <cellStyle name="Акцент4 6 2" xfId="2572"/>
    <cellStyle name="Акцент4 7" xfId="2573"/>
    <cellStyle name="Акцент4 7 2" xfId="2574"/>
    <cellStyle name="Акцент4 8" xfId="2575"/>
    <cellStyle name="Акцент4 8 2" xfId="2576"/>
    <cellStyle name="Акцент4 9" xfId="2577"/>
    <cellStyle name="Акцент4 9 2" xfId="2578"/>
    <cellStyle name="Акцент5" xfId="2579"/>
    <cellStyle name="Акцент5 10" xfId="2580"/>
    <cellStyle name="Акцент5 11" xfId="2581"/>
    <cellStyle name="Акцент5 12" xfId="2582"/>
    <cellStyle name="Акцент5 13" xfId="2583"/>
    <cellStyle name="Акцент5 14" xfId="2584"/>
    <cellStyle name="Акцент5 2" xfId="2585"/>
    <cellStyle name="Акцент5 2 2" xfId="2586"/>
    <cellStyle name="Акцент5 2 3" xfId="2587"/>
    <cellStyle name="Акцент5 2 4" xfId="2588"/>
    <cellStyle name="Акцент5 2 5" xfId="2589"/>
    <cellStyle name="Акцент5 2 6" xfId="2590"/>
    <cellStyle name="Акцент5 2 7" xfId="2591"/>
    <cellStyle name="Акцент5 3" xfId="2592"/>
    <cellStyle name="Акцент5 3 2" xfId="2593"/>
    <cellStyle name="Акцент5 4" xfId="2594"/>
    <cellStyle name="Акцент5 4 2" xfId="2595"/>
    <cellStyle name="Акцент5 5" xfId="2596"/>
    <cellStyle name="Акцент5 5 2" xfId="2597"/>
    <cellStyle name="Акцент5 6" xfId="2598"/>
    <cellStyle name="Акцент5 6 2" xfId="2599"/>
    <cellStyle name="Акцент5 7" xfId="2600"/>
    <cellStyle name="Акцент5 7 2" xfId="2601"/>
    <cellStyle name="Акцент5 8" xfId="2602"/>
    <cellStyle name="Акцент5 8 2" xfId="2603"/>
    <cellStyle name="Акцент5 9" xfId="2604"/>
    <cellStyle name="Акцент5 9 2" xfId="2605"/>
    <cellStyle name="Акцент6" xfId="2606"/>
    <cellStyle name="Акцент6 10" xfId="2607"/>
    <cellStyle name="Акцент6 11" xfId="2608"/>
    <cellStyle name="Акцент6 12" xfId="2609"/>
    <cellStyle name="Акцент6 13" xfId="2610"/>
    <cellStyle name="Акцент6 14" xfId="2611"/>
    <cellStyle name="Акцент6 2" xfId="2612"/>
    <cellStyle name="Акцент6 2 2" xfId="2613"/>
    <cellStyle name="Акцент6 2 3" xfId="2614"/>
    <cellStyle name="Акцент6 2 4" xfId="2615"/>
    <cellStyle name="Акцент6 2 5" xfId="2616"/>
    <cellStyle name="Акцент6 2 6" xfId="2617"/>
    <cellStyle name="Акцент6 2 7" xfId="2618"/>
    <cellStyle name="Акцент6 3" xfId="2619"/>
    <cellStyle name="Акцент6 3 2" xfId="2620"/>
    <cellStyle name="Акцент6 4" xfId="2621"/>
    <cellStyle name="Акцент6 4 2" xfId="2622"/>
    <cellStyle name="Акцент6 5" xfId="2623"/>
    <cellStyle name="Акцент6 5 2" xfId="2624"/>
    <cellStyle name="Акцент6 6" xfId="2625"/>
    <cellStyle name="Акцент6 6 2" xfId="2626"/>
    <cellStyle name="Акцент6 7" xfId="2627"/>
    <cellStyle name="Акцент6 7 2" xfId="2628"/>
    <cellStyle name="Акцент6 8" xfId="2629"/>
    <cellStyle name="Акцент6 8 2" xfId="2630"/>
    <cellStyle name="Акцент6 9" xfId="2631"/>
    <cellStyle name="Акцент6 9 2" xfId="2632"/>
    <cellStyle name="Беззащитный" xfId="2633"/>
    <cellStyle name="Беззащитный 2" xfId="2634"/>
    <cellStyle name="Ввод " xfId="2635"/>
    <cellStyle name="Ввод  10" xfId="2636"/>
    <cellStyle name="Ввод  11" xfId="2637"/>
    <cellStyle name="Ввод  12" xfId="2638"/>
    <cellStyle name="Ввод  13" xfId="2639"/>
    <cellStyle name="Ввод  14" xfId="2640"/>
    <cellStyle name="Ввод  2" xfId="2641"/>
    <cellStyle name="Ввод  2 2" xfId="2642"/>
    <cellStyle name="Ввод  2 3" xfId="2643"/>
    <cellStyle name="Ввод  2 4" xfId="2644"/>
    <cellStyle name="Ввод  2 5" xfId="2645"/>
    <cellStyle name="Ввод  2 6" xfId="2646"/>
    <cellStyle name="Ввод  2 7" xfId="2647"/>
    <cellStyle name="Ввод  2_46EE.2011(v1.0)" xfId="2648"/>
    <cellStyle name="Ввод  3" xfId="2649"/>
    <cellStyle name="Ввод  3 2" xfId="2650"/>
    <cellStyle name="Ввод  3_46EE.2011(v1.0)" xfId="2651"/>
    <cellStyle name="Ввод  4" xfId="2652"/>
    <cellStyle name="Ввод  4 2" xfId="2653"/>
    <cellStyle name="Ввод  4_46EE.2011(v1.0)" xfId="2654"/>
    <cellStyle name="Ввод  5" xfId="2655"/>
    <cellStyle name="Ввод  5 2" xfId="2656"/>
    <cellStyle name="Ввод  5_46EE.2011(v1.0)" xfId="2657"/>
    <cellStyle name="Ввод  6" xfId="2658"/>
    <cellStyle name="Ввод  6 2" xfId="2659"/>
    <cellStyle name="Ввод  6_46EE.2011(v1.0)" xfId="2660"/>
    <cellStyle name="Ввод  7" xfId="2661"/>
    <cellStyle name="Ввод  7 2" xfId="2662"/>
    <cellStyle name="Ввод  7_46EE.2011(v1.0)" xfId="2663"/>
    <cellStyle name="Ввод  8" xfId="2664"/>
    <cellStyle name="Ввод  8 2" xfId="2665"/>
    <cellStyle name="Ввод  8_46EE.2011(v1.0)" xfId="2666"/>
    <cellStyle name="Ввод  9" xfId="2667"/>
    <cellStyle name="Ввод  9 2" xfId="2668"/>
    <cellStyle name="Ввод  9_46EE.2011(v1.0)" xfId="2669"/>
    <cellStyle name="Верт. заголовок" xfId="2670"/>
    <cellStyle name="Вес_продукта" xfId="2671"/>
    <cellStyle name="Вывод" xfId="2672"/>
    <cellStyle name="Вывод 10" xfId="2673"/>
    <cellStyle name="Вывод 11" xfId="2674"/>
    <cellStyle name="Вывод 12" xfId="2675"/>
    <cellStyle name="Вывод 13" xfId="2676"/>
    <cellStyle name="Вывод 14" xfId="2677"/>
    <cellStyle name="Вывод 2" xfId="2678"/>
    <cellStyle name="Вывод 2 2" xfId="2679"/>
    <cellStyle name="Вывод 2 3" xfId="2680"/>
    <cellStyle name="Вывод 2 4" xfId="2681"/>
    <cellStyle name="Вывод 2 5" xfId="2682"/>
    <cellStyle name="Вывод 2 6" xfId="2683"/>
    <cellStyle name="Вывод 2 7" xfId="2684"/>
    <cellStyle name="Вывод 2_46EE.2011(v1.0)" xfId="2685"/>
    <cellStyle name="Вывод 3" xfId="2686"/>
    <cellStyle name="Вывод 3 2" xfId="2687"/>
    <cellStyle name="Вывод 3_46EE.2011(v1.0)" xfId="2688"/>
    <cellStyle name="Вывод 4" xfId="2689"/>
    <cellStyle name="Вывод 4 2" xfId="2690"/>
    <cellStyle name="Вывод 4_46EE.2011(v1.0)" xfId="2691"/>
    <cellStyle name="Вывод 5" xfId="2692"/>
    <cellStyle name="Вывод 5 2" xfId="2693"/>
    <cellStyle name="Вывод 5_46EE.2011(v1.0)" xfId="2694"/>
    <cellStyle name="Вывод 6" xfId="2695"/>
    <cellStyle name="Вывод 6 2" xfId="2696"/>
    <cellStyle name="Вывод 6_46EE.2011(v1.0)" xfId="2697"/>
    <cellStyle name="Вывод 7" xfId="2698"/>
    <cellStyle name="Вывод 7 2" xfId="2699"/>
    <cellStyle name="Вывод 7_46EE.2011(v1.0)" xfId="2700"/>
    <cellStyle name="Вывод 8" xfId="2701"/>
    <cellStyle name="Вывод 8 2" xfId="2702"/>
    <cellStyle name="Вывод 8_46EE.2011(v1.0)" xfId="2703"/>
    <cellStyle name="Вывод 9" xfId="2704"/>
    <cellStyle name="Вывод 9 2" xfId="2705"/>
    <cellStyle name="Вывод 9_46EE.2011(v1.0)" xfId="2706"/>
    <cellStyle name="Вычисление" xfId="2707"/>
    <cellStyle name="Вычисление 10" xfId="2708"/>
    <cellStyle name="Вычисление 11" xfId="2709"/>
    <cellStyle name="Вычисление 12" xfId="2710"/>
    <cellStyle name="Вычисление 13" xfId="2711"/>
    <cellStyle name="Вычисление 14" xfId="2712"/>
    <cellStyle name="Вычисление 2" xfId="2713"/>
    <cellStyle name="Вычисление 2 2" xfId="2714"/>
    <cellStyle name="Вычисление 2 3" xfId="2715"/>
    <cellStyle name="Вычисление 2 4" xfId="2716"/>
    <cellStyle name="Вычисление 2 5" xfId="2717"/>
    <cellStyle name="Вычисление 2 6" xfId="2718"/>
    <cellStyle name="Вычисление 2 7" xfId="2719"/>
    <cellStyle name="Вычисление 2_46EE.2011(v1.0)" xfId="2720"/>
    <cellStyle name="Вычисление 3" xfId="2721"/>
    <cellStyle name="Вычисление 3 2" xfId="2722"/>
    <cellStyle name="Вычисление 3_46EE.2011(v1.0)" xfId="2723"/>
    <cellStyle name="Вычисление 4" xfId="2724"/>
    <cellStyle name="Вычисление 4 2" xfId="2725"/>
    <cellStyle name="Вычисление 4_46EE.2011(v1.0)" xfId="2726"/>
    <cellStyle name="Вычисление 5" xfId="2727"/>
    <cellStyle name="Вычисление 5 2" xfId="2728"/>
    <cellStyle name="Вычисление 5_46EE.2011(v1.0)" xfId="2729"/>
    <cellStyle name="Вычисление 6" xfId="2730"/>
    <cellStyle name="Вычисление 6 2" xfId="2731"/>
    <cellStyle name="Вычисление 6_46EE.2011(v1.0)" xfId="2732"/>
    <cellStyle name="Вычисление 7" xfId="2733"/>
    <cellStyle name="Вычисление 7 2" xfId="2734"/>
    <cellStyle name="Вычисление 7_46EE.2011(v1.0)" xfId="2735"/>
    <cellStyle name="Вычисление 8" xfId="2736"/>
    <cellStyle name="Вычисление 8 2" xfId="2737"/>
    <cellStyle name="Вычисление 8_46EE.2011(v1.0)" xfId="2738"/>
    <cellStyle name="Вычисление 9" xfId="2739"/>
    <cellStyle name="Вычисление 9 2" xfId="2740"/>
    <cellStyle name="Вычисление 9_46EE.2011(v1.0)" xfId="2741"/>
    <cellStyle name="Гиперссылка 10" xfId="2742"/>
    <cellStyle name="Гиперссылка 2" xfId="2743"/>
    <cellStyle name="Гиперссылка 2 2" xfId="2744"/>
    <cellStyle name="Гиперссылка 3" xfId="2745"/>
    <cellStyle name="Гиперссылка 4" xfId="2746"/>
    <cellStyle name="Гиперссылка 5" xfId="2747"/>
    <cellStyle name="Группа" xfId="2748"/>
    <cellStyle name="Группа 0" xfId="2749"/>
    <cellStyle name="Группа 1" xfId="2750"/>
    <cellStyle name="Группа 2" xfId="2751"/>
    <cellStyle name="Группа 3" xfId="2752"/>
    <cellStyle name="Группа 4" xfId="2753"/>
    <cellStyle name="Группа 5" xfId="2754"/>
    <cellStyle name="Группа 6" xfId="2755"/>
    <cellStyle name="Группа 7" xfId="2756"/>
    <cellStyle name="Группа 8" xfId="2757"/>
    <cellStyle name="Группа_4DNS.UPDATE.EXAMPLE" xfId="2758"/>
    <cellStyle name="ДАТА" xfId="2759"/>
    <cellStyle name="ДАТА 2" xfId="2760"/>
    <cellStyle name="ДАТА 3" xfId="2761"/>
    <cellStyle name="ДАТА 4" xfId="2762"/>
    <cellStyle name="ДАТА 5" xfId="2763"/>
    <cellStyle name="ДАТА 6" xfId="2764"/>
    <cellStyle name="ДАТА 7" xfId="2765"/>
    <cellStyle name="ДАТА 8" xfId="2766"/>
    <cellStyle name="ДАТА 9" xfId="2767"/>
    <cellStyle name="ДАТА_1" xfId="2768"/>
    <cellStyle name="Currency" xfId="2769"/>
    <cellStyle name="Currency [0]" xfId="2770"/>
    <cellStyle name="Денежный 2" xfId="2771"/>
    <cellStyle name="Денежный 2 2" xfId="2772"/>
    <cellStyle name="Денежный 2 2 2" xfId="2773"/>
    <cellStyle name="Денежный 2 3" xfId="2774"/>
    <cellStyle name="Денежный 2 4" xfId="2775"/>
    <cellStyle name="Денежный 2_INDEX.STATION.2012(v1.0)_" xfId="2776"/>
    <cellStyle name="Заголовок" xfId="2777"/>
    <cellStyle name="Заголовок 1" xfId="2778"/>
    <cellStyle name="Заголовок 1 1" xfId="2779"/>
    <cellStyle name="Заголовок 1 1 1" xfId="2780"/>
    <cellStyle name="Заголовок 1 10" xfId="2781"/>
    <cellStyle name="Заголовок 1 11" xfId="2782"/>
    <cellStyle name="Заголовок 1 12" xfId="2783"/>
    <cellStyle name="Заголовок 1 13" xfId="2784"/>
    <cellStyle name="Заголовок 1 14" xfId="2785"/>
    <cellStyle name="Заголовок 1 2" xfId="2786"/>
    <cellStyle name="Заголовок 1 2 2" xfId="2787"/>
    <cellStyle name="Заголовок 1 2 3" xfId="2788"/>
    <cellStyle name="Заголовок 1 2 4" xfId="2789"/>
    <cellStyle name="Заголовок 1 2 5" xfId="2790"/>
    <cellStyle name="Заголовок 1 2 6" xfId="2791"/>
    <cellStyle name="Заголовок 1 2 7" xfId="2792"/>
    <cellStyle name="Заголовок 1 2_46EE.2011(v1.0)" xfId="2793"/>
    <cellStyle name="Заголовок 1 3" xfId="2794"/>
    <cellStyle name="Заголовок 1 3 2" xfId="2795"/>
    <cellStyle name="Заголовок 1 3_46EE.2011(v1.0)" xfId="2796"/>
    <cellStyle name="Заголовок 1 4" xfId="2797"/>
    <cellStyle name="Заголовок 1 4 2" xfId="2798"/>
    <cellStyle name="Заголовок 1 4_46EE.2011(v1.0)" xfId="2799"/>
    <cellStyle name="Заголовок 1 5" xfId="2800"/>
    <cellStyle name="Заголовок 1 5 2" xfId="2801"/>
    <cellStyle name="Заголовок 1 5_46EE.2011(v1.0)" xfId="2802"/>
    <cellStyle name="Заголовок 1 6" xfId="2803"/>
    <cellStyle name="Заголовок 1 6 2" xfId="2804"/>
    <cellStyle name="Заголовок 1 6_46EE.2011(v1.0)" xfId="2805"/>
    <cellStyle name="Заголовок 1 7" xfId="2806"/>
    <cellStyle name="Заголовок 1 7 2" xfId="2807"/>
    <cellStyle name="Заголовок 1 7_46EE.2011(v1.0)" xfId="2808"/>
    <cellStyle name="Заголовок 1 8" xfId="2809"/>
    <cellStyle name="Заголовок 1 8 2" xfId="2810"/>
    <cellStyle name="Заголовок 1 8_46EE.2011(v1.0)" xfId="2811"/>
    <cellStyle name="Заголовок 1 9" xfId="2812"/>
    <cellStyle name="Заголовок 1 9 2" xfId="2813"/>
    <cellStyle name="Заголовок 1 9_46EE.2011(v1.0)" xfId="2814"/>
    <cellStyle name="Заголовок 2" xfId="2815"/>
    <cellStyle name="Заголовок 2 10" xfId="2816"/>
    <cellStyle name="Заголовок 2 11" xfId="2817"/>
    <cellStyle name="Заголовок 2 12" xfId="2818"/>
    <cellStyle name="Заголовок 2 13" xfId="2819"/>
    <cellStyle name="Заголовок 2 14" xfId="2820"/>
    <cellStyle name="Заголовок 2 2" xfId="2821"/>
    <cellStyle name="Заголовок 2 2 2" xfId="2822"/>
    <cellStyle name="Заголовок 2 2 3" xfId="2823"/>
    <cellStyle name="Заголовок 2 2 4" xfId="2824"/>
    <cellStyle name="Заголовок 2 2 5" xfId="2825"/>
    <cellStyle name="Заголовок 2 2 6" xfId="2826"/>
    <cellStyle name="Заголовок 2 2 7" xfId="2827"/>
    <cellStyle name="Заголовок 2 2_46EE.2011(v1.0)" xfId="2828"/>
    <cellStyle name="Заголовок 2 3" xfId="2829"/>
    <cellStyle name="Заголовок 2 3 2" xfId="2830"/>
    <cellStyle name="Заголовок 2 3_46EE.2011(v1.0)" xfId="2831"/>
    <cellStyle name="Заголовок 2 4" xfId="2832"/>
    <cellStyle name="Заголовок 2 4 2" xfId="2833"/>
    <cellStyle name="Заголовок 2 4_46EE.2011(v1.0)" xfId="2834"/>
    <cellStyle name="Заголовок 2 5" xfId="2835"/>
    <cellStyle name="Заголовок 2 5 2" xfId="2836"/>
    <cellStyle name="Заголовок 2 5_46EE.2011(v1.0)" xfId="2837"/>
    <cellStyle name="Заголовок 2 6" xfId="2838"/>
    <cellStyle name="Заголовок 2 6 2" xfId="2839"/>
    <cellStyle name="Заголовок 2 6_46EE.2011(v1.0)" xfId="2840"/>
    <cellStyle name="Заголовок 2 7" xfId="2841"/>
    <cellStyle name="Заголовок 2 7 2" xfId="2842"/>
    <cellStyle name="Заголовок 2 7_46EE.2011(v1.0)" xfId="2843"/>
    <cellStyle name="Заголовок 2 8" xfId="2844"/>
    <cellStyle name="Заголовок 2 8 2" xfId="2845"/>
    <cellStyle name="Заголовок 2 8_46EE.2011(v1.0)" xfId="2846"/>
    <cellStyle name="Заголовок 2 9" xfId="2847"/>
    <cellStyle name="Заголовок 2 9 2" xfId="2848"/>
    <cellStyle name="Заголовок 2 9_46EE.2011(v1.0)" xfId="2849"/>
    <cellStyle name="Заголовок 3" xfId="2850"/>
    <cellStyle name="Заголовок 3 10" xfId="2851"/>
    <cellStyle name="Заголовок 3 11" xfId="2852"/>
    <cellStyle name="Заголовок 3 12" xfId="2853"/>
    <cellStyle name="Заголовок 3 13" xfId="2854"/>
    <cellStyle name="Заголовок 3 14" xfId="2855"/>
    <cellStyle name="Заголовок 3 2" xfId="2856"/>
    <cellStyle name="Заголовок 3 2 2" xfId="2857"/>
    <cellStyle name="Заголовок 3 2 3" xfId="2858"/>
    <cellStyle name="Заголовок 3 2 4" xfId="2859"/>
    <cellStyle name="Заголовок 3 2 5" xfId="2860"/>
    <cellStyle name="Заголовок 3 2 6" xfId="2861"/>
    <cellStyle name="Заголовок 3 2 7" xfId="2862"/>
    <cellStyle name="Заголовок 3 2_46EE.2011(v1.0)" xfId="2863"/>
    <cellStyle name="Заголовок 3 3" xfId="2864"/>
    <cellStyle name="Заголовок 3 3 2" xfId="2865"/>
    <cellStyle name="Заголовок 3 3_46EE.2011(v1.0)" xfId="2866"/>
    <cellStyle name="Заголовок 3 4" xfId="2867"/>
    <cellStyle name="Заголовок 3 4 2" xfId="2868"/>
    <cellStyle name="Заголовок 3 4_46EE.2011(v1.0)" xfId="2869"/>
    <cellStyle name="Заголовок 3 5" xfId="2870"/>
    <cellStyle name="Заголовок 3 5 2" xfId="2871"/>
    <cellStyle name="Заголовок 3 5_46EE.2011(v1.0)" xfId="2872"/>
    <cellStyle name="Заголовок 3 6" xfId="2873"/>
    <cellStyle name="Заголовок 3 6 2" xfId="2874"/>
    <cellStyle name="Заголовок 3 6_46EE.2011(v1.0)" xfId="2875"/>
    <cellStyle name="Заголовок 3 7" xfId="2876"/>
    <cellStyle name="Заголовок 3 7 2" xfId="2877"/>
    <cellStyle name="Заголовок 3 7_46EE.2011(v1.0)" xfId="2878"/>
    <cellStyle name="Заголовок 3 8" xfId="2879"/>
    <cellStyle name="Заголовок 3 8 2" xfId="2880"/>
    <cellStyle name="Заголовок 3 8_46EE.2011(v1.0)" xfId="2881"/>
    <cellStyle name="Заголовок 3 9" xfId="2882"/>
    <cellStyle name="Заголовок 3 9 2" xfId="2883"/>
    <cellStyle name="Заголовок 3 9_46EE.2011(v1.0)" xfId="2884"/>
    <cellStyle name="Заголовок 4" xfId="2885"/>
    <cellStyle name="Заголовок 4 10" xfId="2886"/>
    <cellStyle name="Заголовок 4 11" xfId="2887"/>
    <cellStyle name="Заголовок 4 12" xfId="2888"/>
    <cellStyle name="Заголовок 4 13" xfId="2889"/>
    <cellStyle name="Заголовок 4 14" xfId="2890"/>
    <cellStyle name="Заголовок 4 2" xfId="2891"/>
    <cellStyle name="Заголовок 4 2 2" xfId="2892"/>
    <cellStyle name="Заголовок 4 2 3" xfId="2893"/>
    <cellStyle name="Заголовок 4 2 4" xfId="2894"/>
    <cellStyle name="Заголовок 4 2 5" xfId="2895"/>
    <cellStyle name="Заголовок 4 2 6" xfId="2896"/>
    <cellStyle name="Заголовок 4 2 7" xfId="2897"/>
    <cellStyle name="Заголовок 4 3" xfId="2898"/>
    <cellStyle name="Заголовок 4 3 2" xfId="2899"/>
    <cellStyle name="Заголовок 4 4" xfId="2900"/>
    <cellStyle name="Заголовок 4 4 2" xfId="2901"/>
    <cellStyle name="Заголовок 4 5" xfId="2902"/>
    <cellStyle name="Заголовок 4 5 2" xfId="2903"/>
    <cellStyle name="Заголовок 4 6" xfId="2904"/>
    <cellStyle name="Заголовок 4 6 2" xfId="2905"/>
    <cellStyle name="Заголовок 4 7" xfId="2906"/>
    <cellStyle name="Заголовок 4 7 2" xfId="2907"/>
    <cellStyle name="Заголовок 4 8" xfId="2908"/>
    <cellStyle name="Заголовок 4 8 2" xfId="2909"/>
    <cellStyle name="Заголовок 4 9" xfId="2910"/>
    <cellStyle name="Заголовок 4 9 2" xfId="2911"/>
    <cellStyle name="Заголовок 5" xfId="2912"/>
    <cellStyle name="Заголовок таблицы" xfId="2913"/>
    <cellStyle name="ЗАГОЛОВОК1" xfId="2914"/>
    <cellStyle name="ЗАГОЛОВОК2" xfId="2915"/>
    <cellStyle name="ЗаголовокСтолбца" xfId="2916"/>
    <cellStyle name="ЗаголовокСтолбца 2" xfId="2917"/>
    <cellStyle name="ЗаголовокСтолбца 3" xfId="2918"/>
    <cellStyle name="Защитный" xfId="2919"/>
    <cellStyle name="Защитный 2" xfId="2920"/>
    <cellStyle name="Значение" xfId="2921"/>
    <cellStyle name="Значение 2" xfId="2922"/>
    <cellStyle name="Значение_GRO.2008" xfId="2923"/>
    <cellStyle name="Зоголовок" xfId="2924"/>
    <cellStyle name="Итог" xfId="2925"/>
    <cellStyle name="Итог 10" xfId="2926"/>
    <cellStyle name="Итог 11" xfId="2927"/>
    <cellStyle name="Итог 12" xfId="2928"/>
    <cellStyle name="Итог 13" xfId="2929"/>
    <cellStyle name="Итог 14" xfId="2930"/>
    <cellStyle name="Итог 2" xfId="2931"/>
    <cellStyle name="Итог 2 2" xfId="2932"/>
    <cellStyle name="Итог 2 3" xfId="2933"/>
    <cellStyle name="Итог 2 4" xfId="2934"/>
    <cellStyle name="Итог 2 5" xfId="2935"/>
    <cellStyle name="Итог 2 6" xfId="2936"/>
    <cellStyle name="Итог 2 7" xfId="2937"/>
    <cellStyle name="Итог 2_46EE.2011(v1.0)" xfId="2938"/>
    <cellStyle name="Итог 3" xfId="2939"/>
    <cellStyle name="Итог 3 2" xfId="2940"/>
    <cellStyle name="Итог 3_46EE.2011(v1.0)" xfId="2941"/>
    <cellStyle name="Итог 4" xfId="2942"/>
    <cellStyle name="Итог 4 2" xfId="2943"/>
    <cellStyle name="Итог 4_46EE.2011(v1.0)" xfId="2944"/>
    <cellStyle name="Итог 5" xfId="2945"/>
    <cellStyle name="Итог 5 2" xfId="2946"/>
    <cellStyle name="Итог 5_46EE.2011(v1.0)" xfId="2947"/>
    <cellStyle name="Итог 6" xfId="2948"/>
    <cellStyle name="Итог 6 2" xfId="2949"/>
    <cellStyle name="Итог 6_46EE.2011(v1.0)" xfId="2950"/>
    <cellStyle name="Итог 7" xfId="2951"/>
    <cellStyle name="Итог 7 2" xfId="2952"/>
    <cellStyle name="Итог 7_46EE.2011(v1.0)" xfId="2953"/>
    <cellStyle name="Итог 8" xfId="2954"/>
    <cellStyle name="Итог 8 2" xfId="2955"/>
    <cellStyle name="Итог 8_46EE.2011(v1.0)" xfId="2956"/>
    <cellStyle name="Итог 9" xfId="2957"/>
    <cellStyle name="Итог 9 2" xfId="2958"/>
    <cellStyle name="Итог 9_46EE.2011(v1.0)" xfId="2959"/>
    <cellStyle name="Итого" xfId="2960"/>
    <cellStyle name="ИТОГОВЫЙ" xfId="2961"/>
    <cellStyle name="ИТОГОВЫЙ 2" xfId="2962"/>
    <cellStyle name="ИТОГОВЫЙ 3" xfId="2963"/>
    <cellStyle name="ИТОГОВЫЙ 4" xfId="2964"/>
    <cellStyle name="ИТОГОВЫЙ 5" xfId="2965"/>
    <cellStyle name="ИТОГОВЫЙ 6" xfId="2966"/>
    <cellStyle name="ИТОГОВЫЙ 7" xfId="2967"/>
    <cellStyle name="ИТОГОВЫЙ 8" xfId="2968"/>
    <cellStyle name="ИТОГОВЫЙ 9" xfId="2969"/>
    <cellStyle name="ИТОГОВЫЙ_1" xfId="2970"/>
    <cellStyle name="Контрольная ячейка" xfId="2971"/>
    <cellStyle name="Контрольная ячейка 10" xfId="2972"/>
    <cellStyle name="Контрольная ячейка 11" xfId="2973"/>
    <cellStyle name="Контрольная ячейка 12" xfId="2974"/>
    <cellStyle name="Контрольная ячейка 13" xfId="2975"/>
    <cellStyle name="Контрольная ячейка 14" xfId="2976"/>
    <cellStyle name="Контрольная ячейка 2" xfId="2977"/>
    <cellStyle name="Контрольная ячейка 2 2" xfId="2978"/>
    <cellStyle name="Контрольная ячейка 2 3" xfId="2979"/>
    <cellStyle name="Контрольная ячейка 2 4" xfId="2980"/>
    <cellStyle name="Контрольная ячейка 2 5" xfId="2981"/>
    <cellStyle name="Контрольная ячейка 2 6" xfId="2982"/>
    <cellStyle name="Контрольная ячейка 2 7" xfId="2983"/>
    <cellStyle name="Контрольная ячейка 2_46EE.2011(v1.0)" xfId="2984"/>
    <cellStyle name="Контрольная ячейка 3" xfId="2985"/>
    <cellStyle name="Контрольная ячейка 3 2" xfId="2986"/>
    <cellStyle name="Контрольная ячейка 3_46EE.2011(v1.0)" xfId="2987"/>
    <cellStyle name="Контрольная ячейка 4" xfId="2988"/>
    <cellStyle name="Контрольная ячейка 4 2" xfId="2989"/>
    <cellStyle name="Контрольная ячейка 4_46EE.2011(v1.0)" xfId="2990"/>
    <cellStyle name="Контрольная ячейка 5" xfId="2991"/>
    <cellStyle name="Контрольная ячейка 5 2" xfId="2992"/>
    <cellStyle name="Контрольная ячейка 5_46EE.2011(v1.0)" xfId="2993"/>
    <cellStyle name="Контрольная ячейка 6" xfId="2994"/>
    <cellStyle name="Контрольная ячейка 6 2" xfId="2995"/>
    <cellStyle name="Контрольная ячейка 6_46EE.2011(v1.0)" xfId="2996"/>
    <cellStyle name="Контрольная ячейка 7" xfId="2997"/>
    <cellStyle name="Контрольная ячейка 7 2" xfId="2998"/>
    <cellStyle name="Контрольная ячейка 7_46EE.2011(v1.0)" xfId="2999"/>
    <cellStyle name="Контрольная ячейка 8" xfId="3000"/>
    <cellStyle name="Контрольная ячейка 8 2" xfId="3001"/>
    <cellStyle name="Контрольная ячейка 8_46EE.2011(v1.0)" xfId="3002"/>
    <cellStyle name="Контрольная ячейка 9" xfId="3003"/>
    <cellStyle name="Контрольная ячейка 9 2" xfId="3004"/>
    <cellStyle name="Контрольная ячейка 9_46EE.2011(v1.0)" xfId="3005"/>
    <cellStyle name="Миша (бланки отчетности)" xfId="3006"/>
    <cellStyle name="Миша (бланки отчетности) 2" xfId="3007"/>
    <cellStyle name="Мои наименования показателей" xfId="3008"/>
    <cellStyle name="Мои наименования показателей 10" xfId="3009"/>
    <cellStyle name="Мои наименования показателей 11" xfId="3010"/>
    <cellStyle name="Мои наименования показателей 12" xfId="3011"/>
    <cellStyle name="Мои наименования показателей 2" xfId="3012"/>
    <cellStyle name="Мои наименования показателей 2 2" xfId="3013"/>
    <cellStyle name="Мои наименования показателей 2 3" xfId="3014"/>
    <cellStyle name="Мои наименования показателей 2 4" xfId="3015"/>
    <cellStyle name="Мои наименования показателей 2 5" xfId="3016"/>
    <cellStyle name="Мои наименования показателей 2 6" xfId="3017"/>
    <cellStyle name="Мои наименования показателей 2 7" xfId="3018"/>
    <cellStyle name="Мои наименования показателей 2 8" xfId="3019"/>
    <cellStyle name="Мои наименования показателей 2 9" xfId="3020"/>
    <cellStyle name="Мои наименования показателей 2_1" xfId="3021"/>
    <cellStyle name="Мои наименования показателей 3" xfId="3022"/>
    <cellStyle name="Мои наименования показателей 3 2" xfId="3023"/>
    <cellStyle name="Мои наименования показателей 3 3" xfId="3024"/>
    <cellStyle name="Мои наименования показателей 3 4" xfId="3025"/>
    <cellStyle name="Мои наименования показателей 3 5" xfId="3026"/>
    <cellStyle name="Мои наименования показателей 3 6" xfId="3027"/>
    <cellStyle name="Мои наименования показателей 3 7" xfId="3028"/>
    <cellStyle name="Мои наименования показателей 3 8" xfId="3029"/>
    <cellStyle name="Мои наименования показателей 3 9" xfId="3030"/>
    <cellStyle name="Мои наименования показателей 3_1" xfId="3031"/>
    <cellStyle name="Мои наименования показателей 4" xfId="3032"/>
    <cellStyle name="Мои наименования показателей 4 2" xfId="3033"/>
    <cellStyle name="Мои наименования показателей 4 3" xfId="3034"/>
    <cellStyle name="Мои наименования показателей 4 4" xfId="3035"/>
    <cellStyle name="Мои наименования показателей 4 5" xfId="3036"/>
    <cellStyle name="Мои наименования показателей 4 6" xfId="3037"/>
    <cellStyle name="Мои наименования показателей 4 7" xfId="3038"/>
    <cellStyle name="Мои наименования показателей 4 8" xfId="3039"/>
    <cellStyle name="Мои наименования показателей 4 9" xfId="3040"/>
    <cellStyle name="Мои наименования показателей 4_1" xfId="3041"/>
    <cellStyle name="Мои наименования показателей 5" xfId="3042"/>
    <cellStyle name="Мои наименования показателей 5 2" xfId="3043"/>
    <cellStyle name="Мои наименования показателей 5 3" xfId="3044"/>
    <cellStyle name="Мои наименования показателей 5 4" xfId="3045"/>
    <cellStyle name="Мои наименования показателей 5 5" xfId="3046"/>
    <cellStyle name="Мои наименования показателей 5 6" xfId="3047"/>
    <cellStyle name="Мои наименования показателей 5 7" xfId="3048"/>
    <cellStyle name="Мои наименования показателей 5 8" xfId="3049"/>
    <cellStyle name="Мои наименования показателей 5 9" xfId="3050"/>
    <cellStyle name="Мои наименования показателей 5_1" xfId="3051"/>
    <cellStyle name="Мои наименования показателей 6" xfId="3052"/>
    <cellStyle name="Мои наименования показателей 6 2" xfId="3053"/>
    <cellStyle name="Мои наименования показателей 6 3" xfId="3054"/>
    <cellStyle name="Мои наименования показателей 6_46EE.2011(v1.0)" xfId="3055"/>
    <cellStyle name="Мои наименования показателей 7" xfId="3056"/>
    <cellStyle name="Мои наименования показателей 7 2" xfId="3057"/>
    <cellStyle name="Мои наименования показателей 7 3" xfId="3058"/>
    <cellStyle name="Мои наименования показателей 7_46EE.2011(v1.0)" xfId="3059"/>
    <cellStyle name="Мои наименования показателей 8" xfId="3060"/>
    <cellStyle name="Мои наименования показателей 8 2" xfId="3061"/>
    <cellStyle name="Мои наименования показателей 8 3" xfId="3062"/>
    <cellStyle name="Мои наименования показателей 8_46EE.2011(v1.0)" xfId="3063"/>
    <cellStyle name="Мои наименования показателей 9" xfId="3064"/>
    <cellStyle name="Мои наименования показателей_46EE.2011" xfId="3065"/>
    <cellStyle name="Мой заголовок" xfId="3066"/>
    <cellStyle name="Мой заголовок листа" xfId="3067"/>
    <cellStyle name="Мой заголовок листа 2" xfId="3068"/>
    <cellStyle name="Мой заголовок_Новая инструкция1_фст" xfId="3069"/>
    <cellStyle name="назв фил" xfId="3070"/>
    <cellStyle name="Название" xfId="3071"/>
    <cellStyle name="Название 10" xfId="3072"/>
    <cellStyle name="Название 11" xfId="3073"/>
    <cellStyle name="Название 12" xfId="3074"/>
    <cellStyle name="Название 13" xfId="3075"/>
    <cellStyle name="Название 14" xfId="3076"/>
    <cellStyle name="Название 2" xfId="3077"/>
    <cellStyle name="Название 2 2" xfId="3078"/>
    <cellStyle name="Название 2 3" xfId="3079"/>
    <cellStyle name="Название 2 4" xfId="3080"/>
    <cellStyle name="Название 2 5" xfId="3081"/>
    <cellStyle name="Название 2 6" xfId="3082"/>
    <cellStyle name="Название 2 7" xfId="3083"/>
    <cellStyle name="Название 3" xfId="3084"/>
    <cellStyle name="Название 3 2" xfId="3085"/>
    <cellStyle name="Название 4" xfId="3086"/>
    <cellStyle name="Название 4 2" xfId="3087"/>
    <cellStyle name="Название 5" xfId="3088"/>
    <cellStyle name="Название 5 2" xfId="3089"/>
    <cellStyle name="Название 6" xfId="3090"/>
    <cellStyle name="Название 6 2" xfId="3091"/>
    <cellStyle name="Название 7" xfId="3092"/>
    <cellStyle name="Название 7 2" xfId="3093"/>
    <cellStyle name="Название 8" xfId="3094"/>
    <cellStyle name="Название 8 2" xfId="3095"/>
    <cellStyle name="Название 9" xfId="3096"/>
    <cellStyle name="Название 9 2" xfId="3097"/>
    <cellStyle name="Невидимый" xfId="3098"/>
    <cellStyle name="Нейтральный" xfId="3099"/>
    <cellStyle name="Нейтральный 10" xfId="3100"/>
    <cellStyle name="Нейтральный 11" xfId="3101"/>
    <cellStyle name="Нейтральный 12" xfId="3102"/>
    <cellStyle name="Нейтральный 13" xfId="3103"/>
    <cellStyle name="Нейтральный 14" xfId="3104"/>
    <cellStyle name="Нейтральный 2" xfId="3105"/>
    <cellStyle name="Нейтральный 2 2" xfId="3106"/>
    <cellStyle name="Нейтральный 2 3" xfId="3107"/>
    <cellStyle name="Нейтральный 2 4" xfId="3108"/>
    <cellStyle name="Нейтральный 2 5" xfId="3109"/>
    <cellStyle name="Нейтральный 2 6" xfId="3110"/>
    <cellStyle name="Нейтральный 2 7" xfId="3111"/>
    <cellStyle name="Нейтральный 3" xfId="3112"/>
    <cellStyle name="Нейтральный 3 2" xfId="3113"/>
    <cellStyle name="Нейтральный 4" xfId="3114"/>
    <cellStyle name="Нейтральный 4 2" xfId="3115"/>
    <cellStyle name="Нейтральный 5" xfId="3116"/>
    <cellStyle name="Нейтральный 5 2" xfId="3117"/>
    <cellStyle name="Нейтральный 6" xfId="3118"/>
    <cellStyle name="Нейтральный 6 2" xfId="3119"/>
    <cellStyle name="Нейтральный 7" xfId="3120"/>
    <cellStyle name="Нейтральный 7 2" xfId="3121"/>
    <cellStyle name="Нейтральный 8" xfId="3122"/>
    <cellStyle name="Нейтральный 8 2" xfId="3123"/>
    <cellStyle name="Нейтральный 9" xfId="3124"/>
    <cellStyle name="Нейтральный 9 2" xfId="3125"/>
    <cellStyle name="Низ1" xfId="3126"/>
    <cellStyle name="Низ2" xfId="3127"/>
    <cellStyle name="Обычный 10" xfId="3128"/>
    <cellStyle name="Обычный 11" xfId="3129"/>
    <cellStyle name="Обычный 11 2" xfId="3130"/>
    <cellStyle name="Обычный 11 3" xfId="3131"/>
    <cellStyle name="Обычный 11 3 2" xfId="3132"/>
    <cellStyle name="Обычный 11 3 3" xfId="3133"/>
    <cellStyle name="Обычный 11 4" xfId="3134"/>
    <cellStyle name="Обычный 11_46EE.2011(v1.2)" xfId="3135"/>
    <cellStyle name="Обычный 12" xfId="3136"/>
    <cellStyle name="Обычный 12 2" xfId="3137"/>
    <cellStyle name="Обычный 12 2 2" xfId="3138"/>
    <cellStyle name="Обычный 12 3" xfId="3139"/>
    <cellStyle name="Обычный 13" xfId="3140"/>
    <cellStyle name="Обычный 14" xfId="3141"/>
    <cellStyle name="Обычный 14 2" xfId="3142"/>
    <cellStyle name="Обычный 15" xfId="3143"/>
    <cellStyle name="Обычный 15 2" xfId="3144"/>
    <cellStyle name="Обычный 15 3" xfId="3145"/>
    <cellStyle name="Обычный 15 4" xfId="3146"/>
    <cellStyle name="Обычный 16" xfId="3147"/>
    <cellStyle name="Обычный 16 2" xfId="3148"/>
    <cellStyle name="Обычный 16 3" xfId="3149"/>
    <cellStyle name="Обычный 16 4" xfId="3150"/>
    <cellStyle name="Обычный 17" xfId="3151"/>
    <cellStyle name="Обычный 18" xfId="3152"/>
    <cellStyle name="Обычный 19" xfId="3153"/>
    <cellStyle name="Обычный 2" xfId="3154"/>
    <cellStyle name="Обычный 2 10" xfId="3155"/>
    <cellStyle name="Обычный 2 11" xfId="3156"/>
    <cellStyle name="Обычный 2 12" xfId="3157"/>
    <cellStyle name="Обычный 2 13" xfId="3158"/>
    <cellStyle name="Обычный 2 14" xfId="3159"/>
    <cellStyle name="Обычный 2 15" xfId="3160"/>
    <cellStyle name="Обычный 2 16" xfId="3161"/>
    <cellStyle name="Обычный 2 17" xfId="3162"/>
    <cellStyle name="Обычный 2 18" xfId="3163"/>
    <cellStyle name="Обычный 2 19" xfId="3164"/>
    <cellStyle name="Обычный 2 2" xfId="3165"/>
    <cellStyle name="Обычный 2 2 2" xfId="3166"/>
    <cellStyle name="Обычный 2 2 2 2" xfId="3167"/>
    <cellStyle name="Обычный 2 2 2 2 2" xfId="3168"/>
    <cellStyle name="Обычный 2 2 2 3" xfId="3169"/>
    <cellStyle name="Обычный 2 2 2 4" xfId="3170"/>
    <cellStyle name="Обычный 2 2 2 5" xfId="3171"/>
    <cellStyle name="Обычный 2 2 2 6" xfId="3172"/>
    <cellStyle name="Обычный 2 2 2 7" xfId="3173"/>
    <cellStyle name="Обычный 2 2 3" xfId="3174"/>
    <cellStyle name="Обычный 2 2 3 2" xfId="3175"/>
    <cellStyle name="Обычный 2 2 4" xfId="3176"/>
    <cellStyle name="Обычный 2 2 4 2" xfId="3177"/>
    <cellStyle name="Обычный 2 2 4 2 2" xfId="3178"/>
    <cellStyle name="Обычный 2 2 4 3" xfId="3179"/>
    <cellStyle name="Обычный 2 2 4 4" xfId="3180"/>
    <cellStyle name="Обычный 2 2 5" xfId="3181"/>
    <cellStyle name="Обычный 2 2 5 2" xfId="3182"/>
    <cellStyle name="Обычный 2 2 6" xfId="3183"/>
    <cellStyle name="Обычный 2 2 7" xfId="3184"/>
    <cellStyle name="Обычный 2 2 8" xfId="3185"/>
    <cellStyle name="Обычный 2 2_46EE.2011(v1.0)" xfId="3186"/>
    <cellStyle name="Обычный 2 20" xfId="3187"/>
    <cellStyle name="Обычный 2 21" xfId="3188"/>
    <cellStyle name="Обычный 2 3" xfId="3189"/>
    <cellStyle name="Обычный 2 3 2" xfId="3190"/>
    <cellStyle name="Обычный 2 3 2 2" xfId="3191"/>
    <cellStyle name="Обычный 2 3 3" xfId="3192"/>
    <cellStyle name="Обычный 2 3 3 2" xfId="3193"/>
    <cellStyle name="Обычный 2 3 4" xfId="3194"/>
    <cellStyle name="Обычный 2 3_46EE.2011(v1.0)" xfId="3195"/>
    <cellStyle name="Обычный 2 4" xfId="3196"/>
    <cellStyle name="Обычный 2 4 2" xfId="3197"/>
    <cellStyle name="Обычный 2 4 2 2" xfId="3198"/>
    <cellStyle name="Обычный 2 4 3" xfId="3199"/>
    <cellStyle name="Обычный 2 4 3 2" xfId="3200"/>
    <cellStyle name="Обычный 2 4 4" xfId="3201"/>
    <cellStyle name="Обычный 2 4_46EE.2011(v1.0)" xfId="3202"/>
    <cellStyle name="Обычный 2 5" xfId="3203"/>
    <cellStyle name="Обычный 2 5 2" xfId="3204"/>
    <cellStyle name="Обычный 2 5 2 2" xfId="3205"/>
    <cellStyle name="Обычный 2 5 3" xfId="3206"/>
    <cellStyle name="Обычный 2 5 3 2" xfId="3207"/>
    <cellStyle name="Обычный 2 5 4" xfId="3208"/>
    <cellStyle name="Обычный 2 5_46EE.2011(v1.0)" xfId="3209"/>
    <cellStyle name="Обычный 2 6" xfId="3210"/>
    <cellStyle name="Обычный 2 6 2" xfId="3211"/>
    <cellStyle name="Обычный 2 6 2 2" xfId="3212"/>
    <cellStyle name="Обычный 2 6 3" xfId="3213"/>
    <cellStyle name="Обычный 2 6 3 2" xfId="3214"/>
    <cellStyle name="Обычный 2 6 4" xfId="3215"/>
    <cellStyle name="Обычный 2 6_46EE.2011(v1.0)" xfId="3216"/>
    <cellStyle name="Обычный 2 7" xfId="3217"/>
    <cellStyle name="Обычный 2 7 2" xfId="3218"/>
    <cellStyle name="Обычный 2 8" xfId="3219"/>
    <cellStyle name="Обычный 2 9" xfId="3220"/>
    <cellStyle name="Обычный 2_03Приложение 03_Расчет транспортных+ОСАГО_2014-2016" xfId="3221"/>
    <cellStyle name="Обычный 20" xfId="3222"/>
    <cellStyle name="Обычный 21" xfId="3223"/>
    <cellStyle name="Обычный 22" xfId="3224"/>
    <cellStyle name="Обычный 23" xfId="3225"/>
    <cellStyle name="Обычный 24" xfId="3226"/>
    <cellStyle name="Обычный 25" xfId="3227"/>
    <cellStyle name="Обычный 26" xfId="3228"/>
    <cellStyle name="Обычный 27" xfId="3229"/>
    <cellStyle name="Обычный 28" xfId="3230"/>
    <cellStyle name="Обычный 29" xfId="3231"/>
    <cellStyle name="Обычный 3" xfId="3232"/>
    <cellStyle name="Обычный 3 2" xfId="3233"/>
    <cellStyle name="Обычный 3 2 2" xfId="3234"/>
    <cellStyle name="Обычный 3 3" xfId="3235"/>
    <cellStyle name="Обычный 3 3 2" xfId="3236"/>
    <cellStyle name="Обычный 3 4" xfId="3237"/>
    <cellStyle name="Обычный 3 4 2" xfId="3238"/>
    <cellStyle name="Обычный 3 5" xfId="3239"/>
    <cellStyle name="Обычный 3_Корректировка Плана 2009 г. (СВОД ГПРГ)" xfId="3240"/>
    <cellStyle name="Обычный 4" xfId="3241"/>
    <cellStyle name="Обычный 4 2" xfId="3242"/>
    <cellStyle name="Обычный 4 2 2" xfId="3243"/>
    <cellStyle name="Обычный 4 2 2 2" xfId="3244"/>
    <cellStyle name="Обычный 4 2 3" xfId="3245"/>
    <cellStyle name="Обычный 4 2 3 2" xfId="3246"/>
    <cellStyle name="Обычный 4 2 4" xfId="3247"/>
    <cellStyle name="Обычный 4 2 4 2" xfId="3248"/>
    <cellStyle name="Обычный 4 2 5" xfId="3249"/>
    <cellStyle name="Обычный 4 2_46EP.2012(v0.1)" xfId="3250"/>
    <cellStyle name="Обычный 4 3" xfId="3251"/>
    <cellStyle name="Обычный 4 4" xfId="3252"/>
    <cellStyle name="Обычный 4 5" xfId="3253"/>
    <cellStyle name="Обычный 4_9,3,1" xfId="3254"/>
    <cellStyle name="Обычный 5" xfId="3255"/>
    <cellStyle name="Обычный 5 2" xfId="3256"/>
    <cellStyle name="Обычный 6" xfId="3257"/>
    <cellStyle name="Обычный 6 2" xfId="3258"/>
    <cellStyle name="Обычный 7" xfId="3259"/>
    <cellStyle name="Обычный 7 2" xfId="3260"/>
    <cellStyle name="Обычный 7 3" xfId="3261"/>
    <cellStyle name="Обычный 8" xfId="3262"/>
    <cellStyle name="Обычный 8 2" xfId="3263"/>
    <cellStyle name="Обычный 9" xfId="3264"/>
    <cellStyle name="Обычный 9 2" xfId="3265"/>
    <cellStyle name="Обычный_PRIL1.ELECTR" xfId="3266"/>
    <cellStyle name="Обычный_ЖКУ_проект3" xfId="3267"/>
    <cellStyle name="Обычный_Лист1" xfId="3268"/>
    <cellStyle name="Обычный_форма 1 водопровод для орг" xfId="3269"/>
    <cellStyle name="Обычный_форма 1 водопровод для орг_CALC.KV.4.78(v1.0)" xfId="3270"/>
    <cellStyle name="Ошибка" xfId="3271"/>
    <cellStyle name="Плохой" xfId="3272"/>
    <cellStyle name="Плохой 10" xfId="3273"/>
    <cellStyle name="Плохой 11" xfId="3274"/>
    <cellStyle name="Плохой 12" xfId="3275"/>
    <cellStyle name="Плохой 13" xfId="3276"/>
    <cellStyle name="Плохой 14" xfId="3277"/>
    <cellStyle name="Плохой 2" xfId="3278"/>
    <cellStyle name="Плохой 2 2" xfId="3279"/>
    <cellStyle name="Плохой 2 3" xfId="3280"/>
    <cellStyle name="Плохой 2 4" xfId="3281"/>
    <cellStyle name="Плохой 2 5" xfId="3282"/>
    <cellStyle name="Плохой 2 6" xfId="3283"/>
    <cellStyle name="Плохой 2 7" xfId="3284"/>
    <cellStyle name="Плохой 3" xfId="3285"/>
    <cellStyle name="Плохой 3 2" xfId="3286"/>
    <cellStyle name="Плохой 4" xfId="3287"/>
    <cellStyle name="Плохой 4 2" xfId="3288"/>
    <cellStyle name="Плохой 5" xfId="3289"/>
    <cellStyle name="Плохой 5 2" xfId="3290"/>
    <cellStyle name="Плохой 6" xfId="3291"/>
    <cellStyle name="Плохой 6 2" xfId="3292"/>
    <cellStyle name="Плохой 7" xfId="3293"/>
    <cellStyle name="Плохой 7 2" xfId="3294"/>
    <cellStyle name="Плохой 8" xfId="3295"/>
    <cellStyle name="Плохой 8 2" xfId="3296"/>
    <cellStyle name="Плохой 9" xfId="3297"/>
    <cellStyle name="Плохой 9 2" xfId="3298"/>
    <cellStyle name="По центру с переносом" xfId="3299"/>
    <cellStyle name="По центру с переносом 2" xfId="3300"/>
    <cellStyle name="По центру с переносом 2 2" xfId="3301"/>
    <cellStyle name="По центру с переносом 3" xfId="3302"/>
    <cellStyle name="По центру с переносом 3 2" xfId="3303"/>
    <cellStyle name="По центру с переносом 4" xfId="3304"/>
    <cellStyle name="По центру с переносом 4 2" xfId="3305"/>
    <cellStyle name="По центру с переносом 5" xfId="3306"/>
    <cellStyle name="По ширине с переносом" xfId="3307"/>
    <cellStyle name="По ширине с переносом 2" xfId="3308"/>
    <cellStyle name="По ширине с переносом 2 2" xfId="3309"/>
    <cellStyle name="По ширине с переносом 3" xfId="3310"/>
    <cellStyle name="По ширине с переносом 3 2" xfId="3311"/>
    <cellStyle name="По ширине с переносом 4" xfId="3312"/>
    <cellStyle name="По ширине с переносом 4 2" xfId="3313"/>
    <cellStyle name="По ширине с переносом 5" xfId="3314"/>
    <cellStyle name="Подгруппа" xfId="3315"/>
    <cellStyle name="Поле ввода" xfId="3316"/>
    <cellStyle name="Пояснение" xfId="3317"/>
    <cellStyle name="Пояснение 10" xfId="3318"/>
    <cellStyle name="Пояснение 11" xfId="3319"/>
    <cellStyle name="Пояснение 12" xfId="3320"/>
    <cellStyle name="Пояснение 13" xfId="3321"/>
    <cellStyle name="Пояснение 14" xfId="3322"/>
    <cellStyle name="Пояснение 2" xfId="3323"/>
    <cellStyle name="Пояснение 2 2" xfId="3324"/>
    <cellStyle name="Пояснение 2 3" xfId="3325"/>
    <cellStyle name="Пояснение 2 4" xfId="3326"/>
    <cellStyle name="Пояснение 2 5" xfId="3327"/>
    <cellStyle name="Пояснение 2 6" xfId="3328"/>
    <cellStyle name="Пояснение 2 7" xfId="3329"/>
    <cellStyle name="Пояснение 3" xfId="3330"/>
    <cellStyle name="Пояснение 3 2" xfId="3331"/>
    <cellStyle name="Пояснение 4" xfId="3332"/>
    <cellStyle name="Пояснение 4 2" xfId="3333"/>
    <cellStyle name="Пояснение 5" xfId="3334"/>
    <cellStyle name="Пояснение 5 2" xfId="3335"/>
    <cellStyle name="Пояснение 6" xfId="3336"/>
    <cellStyle name="Пояснение 6 2" xfId="3337"/>
    <cellStyle name="Пояснение 7" xfId="3338"/>
    <cellStyle name="Пояснение 7 2" xfId="3339"/>
    <cellStyle name="Пояснение 8" xfId="3340"/>
    <cellStyle name="Пояснение 8 2" xfId="3341"/>
    <cellStyle name="Пояснение 9" xfId="3342"/>
    <cellStyle name="Пояснение 9 2" xfId="3343"/>
    <cellStyle name="Примечание" xfId="3344"/>
    <cellStyle name="Примечание 10" xfId="3345"/>
    <cellStyle name="Примечание 10 2" xfId="3346"/>
    <cellStyle name="Примечание 10 2 2" xfId="3347"/>
    <cellStyle name="Примечание 10 3" xfId="3348"/>
    <cellStyle name="Примечание 10 3 2" xfId="3349"/>
    <cellStyle name="Примечание 10 4" xfId="3350"/>
    <cellStyle name="Примечание 10 4 2" xfId="3351"/>
    <cellStyle name="Примечание 10 5" xfId="3352"/>
    <cellStyle name="Примечание 10_46EE.2011(v1.0)" xfId="3353"/>
    <cellStyle name="Примечание 11" xfId="3354"/>
    <cellStyle name="Примечание 11 2" xfId="3355"/>
    <cellStyle name="Примечание 11 2 2" xfId="3356"/>
    <cellStyle name="Примечание 11 3" xfId="3357"/>
    <cellStyle name="Примечание 11 3 2" xfId="3358"/>
    <cellStyle name="Примечание 11 4" xfId="3359"/>
    <cellStyle name="Примечание 11 4 2" xfId="3360"/>
    <cellStyle name="Примечание 11 5" xfId="3361"/>
    <cellStyle name="Примечание 11_46EE.2011(v1.0)" xfId="3362"/>
    <cellStyle name="Примечание 12" xfId="3363"/>
    <cellStyle name="Примечание 12 2" xfId="3364"/>
    <cellStyle name="Примечание 12 2 2" xfId="3365"/>
    <cellStyle name="Примечание 12 3" xfId="3366"/>
    <cellStyle name="Примечание 12 3 2" xfId="3367"/>
    <cellStyle name="Примечание 12 4" xfId="3368"/>
    <cellStyle name="Примечание 12 4 2" xfId="3369"/>
    <cellStyle name="Примечание 12 5" xfId="3370"/>
    <cellStyle name="Примечание 12_46EE.2011(v1.0)" xfId="3371"/>
    <cellStyle name="Примечание 13" xfId="3372"/>
    <cellStyle name="Примечание 14" xfId="3373"/>
    <cellStyle name="Примечание 15" xfId="3374"/>
    <cellStyle name="Примечание 16" xfId="3375"/>
    <cellStyle name="Примечание 17" xfId="3376"/>
    <cellStyle name="Примечание 18" xfId="3377"/>
    <cellStyle name="Примечание 19" xfId="3378"/>
    <cellStyle name="Примечание 2" xfId="3379"/>
    <cellStyle name="Примечание 2 10" xfId="3380"/>
    <cellStyle name="Примечание 2 10 2" xfId="3381"/>
    <cellStyle name="Примечание 2 11" xfId="3382"/>
    <cellStyle name="Примечание 2 12" xfId="3383"/>
    <cellStyle name="Примечание 2 13" xfId="3384"/>
    <cellStyle name="Примечание 2 14" xfId="3385"/>
    <cellStyle name="Примечание 2 15" xfId="3386"/>
    <cellStyle name="Примечание 2 16" xfId="3387"/>
    <cellStyle name="Примечание 2 2" xfId="3388"/>
    <cellStyle name="Примечание 2 3" xfId="3389"/>
    <cellStyle name="Примечание 2 4" xfId="3390"/>
    <cellStyle name="Примечание 2 5" xfId="3391"/>
    <cellStyle name="Примечание 2 6" xfId="3392"/>
    <cellStyle name="Примечание 2 7" xfId="3393"/>
    <cellStyle name="Примечание 2 8" xfId="3394"/>
    <cellStyle name="Примечание 2 9" xfId="3395"/>
    <cellStyle name="Примечание 2_46EE.2011(v1.0)" xfId="3396"/>
    <cellStyle name="Примечание 20" xfId="3397"/>
    <cellStyle name="Примечание 21" xfId="3398"/>
    <cellStyle name="Примечание 22" xfId="3399"/>
    <cellStyle name="Примечание 23" xfId="3400"/>
    <cellStyle name="Примечание 24" xfId="3401"/>
    <cellStyle name="Примечание 25" xfId="3402"/>
    <cellStyle name="Примечание 26" xfId="3403"/>
    <cellStyle name="Примечание 27" xfId="3404"/>
    <cellStyle name="Примечание 28" xfId="3405"/>
    <cellStyle name="Примечание 29" xfId="3406"/>
    <cellStyle name="Примечание 3" xfId="3407"/>
    <cellStyle name="Примечание 3 2" xfId="3408"/>
    <cellStyle name="Примечание 3 3" xfId="3409"/>
    <cellStyle name="Примечание 3 4" xfId="3410"/>
    <cellStyle name="Примечание 3 5" xfId="3411"/>
    <cellStyle name="Примечание 3 6" xfId="3412"/>
    <cellStyle name="Примечание 3 7" xfId="3413"/>
    <cellStyle name="Примечание 3 8" xfId="3414"/>
    <cellStyle name="Примечание 3 9" xfId="3415"/>
    <cellStyle name="Примечание 3_46EE.2011(v1.0)" xfId="3416"/>
    <cellStyle name="Примечание 30" xfId="3417"/>
    <cellStyle name="Примечание 31" xfId="3418"/>
    <cellStyle name="Примечание 32" xfId="3419"/>
    <cellStyle name="Примечание 33" xfId="3420"/>
    <cellStyle name="Примечание 34" xfId="3421"/>
    <cellStyle name="Примечание 35" xfId="3422"/>
    <cellStyle name="Примечание 36" xfId="3423"/>
    <cellStyle name="Примечание 37" xfId="3424"/>
    <cellStyle name="Примечание 38" xfId="3425"/>
    <cellStyle name="Примечание 39" xfId="3426"/>
    <cellStyle name="Примечание 4" xfId="3427"/>
    <cellStyle name="Примечание 4 2" xfId="3428"/>
    <cellStyle name="Примечание 4 3" xfId="3429"/>
    <cellStyle name="Примечание 4 4" xfId="3430"/>
    <cellStyle name="Примечание 4 5" xfId="3431"/>
    <cellStyle name="Примечание 4 6" xfId="3432"/>
    <cellStyle name="Примечание 4 7" xfId="3433"/>
    <cellStyle name="Примечание 4 8" xfId="3434"/>
    <cellStyle name="Примечание 4 9" xfId="3435"/>
    <cellStyle name="Примечание 4_46EE.2011(v1.0)" xfId="3436"/>
    <cellStyle name="Примечание 40" xfId="3437"/>
    <cellStyle name="Примечание 41" xfId="3438"/>
    <cellStyle name="Примечание 5" xfId="3439"/>
    <cellStyle name="Примечание 5 2" xfId="3440"/>
    <cellStyle name="Примечание 5 3" xfId="3441"/>
    <cellStyle name="Примечание 5 4" xfId="3442"/>
    <cellStyle name="Примечание 5 5" xfId="3443"/>
    <cellStyle name="Примечание 5 6" xfId="3444"/>
    <cellStyle name="Примечание 5 7" xfId="3445"/>
    <cellStyle name="Примечание 5 8" xfId="3446"/>
    <cellStyle name="Примечание 5 9" xfId="3447"/>
    <cellStyle name="Примечание 5_46EE.2011(v1.0)" xfId="3448"/>
    <cellStyle name="Примечание 6" xfId="3449"/>
    <cellStyle name="Примечание 6 2" xfId="3450"/>
    <cellStyle name="Примечание 6_46EE.2011(v1.0)" xfId="3451"/>
    <cellStyle name="Примечание 7" xfId="3452"/>
    <cellStyle name="Примечание 7 2" xfId="3453"/>
    <cellStyle name="Примечание 7_46EE.2011(v1.0)" xfId="3454"/>
    <cellStyle name="Примечание 8" xfId="3455"/>
    <cellStyle name="Примечание 8 2" xfId="3456"/>
    <cellStyle name="Примечание 8_46EE.2011(v1.0)" xfId="3457"/>
    <cellStyle name="Примечание 9" xfId="3458"/>
    <cellStyle name="Примечание 9 2" xfId="3459"/>
    <cellStyle name="Примечание 9_46EE.2011(v1.0)" xfId="3460"/>
    <cellStyle name="Продукт" xfId="3461"/>
    <cellStyle name="Percent" xfId="3462"/>
    <cellStyle name="Процентный 10" xfId="3463"/>
    <cellStyle name="Процентный 10 2" xfId="3464"/>
    <cellStyle name="Процентный 2" xfId="3465"/>
    <cellStyle name="Процентный 2 10" xfId="3466"/>
    <cellStyle name="Процентный 2 11" xfId="3467"/>
    <cellStyle name="Процентный 2 12" xfId="3468"/>
    <cellStyle name="Процентный 2 13" xfId="3469"/>
    <cellStyle name="Процентный 2 14" xfId="3470"/>
    <cellStyle name="Процентный 2 2" xfId="3471"/>
    <cellStyle name="Процентный 2 2 2" xfId="3472"/>
    <cellStyle name="Процентный 2 2 2 2" xfId="3473"/>
    <cellStyle name="Процентный 2 2 3" xfId="3474"/>
    <cellStyle name="Процентный 2 2 3 2" xfId="3475"/>
    <cellStyle name="Процентный 2 2 4" xfId="3476"/>
    <cellStyle name="Процентный 2 2 4 2" xfId="3477"/>
    <cellStyle name="Процентный 2 2 5" xfId="3478"/>
    <cellStyle name="Процентный 2 3" xfId="3479"/>
    <cellStyle name="Процентный 2 3 2" xfId="3480"/>
    <cellStyle name="Процентный 2 3 2 2" xfId="3481"/>
    <cellStyle name="Процентный 2 3 3" xfId="3482"/>
    <cellStyle name="Процентный 2 3 3 2" xfId="3483"/>
    <cellStyle name="Процентный 2 3 4" xfId="3484"/>
    <cellStyle name="Процентный 2 3 4 2" xfId="3485"/>
    <cellStyle name="Процентный 2 3 5" xfId="3486"/>
    <cellStyle name="Процентный 2 4" xfId="3487"/>
    <cellStyle name="Процентный 2 4 2" xfId="3488"/>
    <cellStyle name="Процентный 2 5" xfId="3489"/>
    <cellStyle name="Процентный 2 5 2" xfId="3490"/>
    <cellStyle name="Процентный 2 6" xfId="3491"/>
    <cellStyle name="Процентный 2 6 2" xfId="3492"/>
    <cellStyle name="Процентный 2 7" xfId="3493"/>
    <cellStyle name="Процентный 2 8" xfId="3494"/>
    <cellStyle name="Процентный 2 9" xfId="3495"/>
    <cellStyle name="Процентный 3" xfId="3496"/>
    <cellStyle name="Процентный 3 2" xfId="3497"/>
    <cellStyle name="Процентный 3 2 2" xfId="3498"/>
    <cellStyle name="Процентный 3 3" xfId="3499"/>
    <cellStyle name="Процентный 3 3 2" xfId="3500"/>
    <cellStyle name="Процентный 3 4" xfId="3501"/>
    <cellStyle name="Процентный 3 4 2" xfId="3502"/>
    <cellStyle name="Процентный 4" xfId="3503"/>
    <cellStyle name="Процентный 4 2" xfId="3504"/>
    <cellStyle name="Процентный 4 2 2" xfId="3505"/>
    <cellStyle name="Процентный 4 3" xfId="3506"/>
    <cellStyle name="Процентный 4 3 2" xfId="3507"/>
    <cellStyle name="Процентный 4 4" xfId="3508"/>
    <cellStyle name="Процентный 4 4 2" xfId="3509"/>
    <cellStyle name="Процентный 4 5" xfId="3510"/>
    <cellStyle name="Процентный 5" xfId="3511"/>
    <cellStyle name="Процентный 5 2" xfId="3512"/>
    <cellStyle name="Процентный 6" xfId="3513"/>
    <cellStyle name="Процентный 9" xfId="3514"/>
    <cellStyle name="Процентный 9 2" xfId="3515"/>
    <cellStyle name="Разница" xfId="3516"/>
    <cellStyle name="Рамки" xfId="3517"/>
    <cellStyle name="Рамки 2" xfId="3518"/>
    <cellStyle name="Сводная таблица" xfId="3519"/>
    <cellStyle name="Связанная ячейка" xfId="3520"/>
    <cellStyle name="Связанная ячейка 10" xfId="3521"/>
    <cellStyle name="Связанная ячейка 11" xfId="3522"/>
    <cellStyle name="Связанная ячейка 12" xfId="3523"/>
    <cellStyle name="Связанная ячейка 13" xfId="3524"/>
    <cellStyle name="Связанная ячейка 14" xfId="3525"/>
    <cellStyle name="Связанная ячейка 2" xfId="3526"/>
    <cellStyle name="Связанная ячейка 2 2" xfId="3527"/>
    <cellStyle name="Связанная ячейка 2 3" xfId="3528"/>
    <cellStyle name="Связанная ячейка 2 4" xfId="3529"/>
    <cellStyle name="Связанная ячейка 2 5" xfId="3530"/>
    <cellStyle name="Связанная ячейка 2 6" xfId="3531"/>
    <cellStyle name="Связанная ячейка 2 7" xfId="3532"/>
    <cellStyle name="Связанная ячейка 2_46EE.2011(v1.0)" xfId="3533"/>
    <cellStyle name="Связанная ячейка 3" xfId="3534"/>
    <cellStyle name="Связанная ячейка 3 2" xfId="3535"/>
    <cellStyle name="Связанная ячейка 3_46EE.2011(v1.0)" xfId="3536"/>
    <cellStyle name="Связанная ячейка 4" xfId="3537"/>
    <cellStyle name="Связанная ячейка 4 2" xfId="3538"/>
    <cellStyle name="Связанная ячейка 4_46EE.2011(v1.0)" xfId="3539"/>
    <cellStyle name="Связанная ячейка 5" xfId="3540"/>
    <cellStyle name="Связанная ячейка 5 2" xfId="3541"/>
    <cellStyle name="Связанная ячейка 5_46EE.2011(v1.0)" xfId="3542"/>
    <cellStyle name="Связанная ячейка 6" xfId="3543"/>
    <cellStyle name="Связанная ячейка 6 2" xfId="3544"/>
    <cellStyle name="Связанная ячейка 6_46EE.2011(v1.0)" xfId="3545"/>
    <cellStyle name="Связанная ячейка 7" xfId="3546"/>
    <cellStyle name="Связанная ячейка 7 2" xfId="3547"/>
    <cellStyle name="Связанная ячейка 7_46EE.2011(v1.0)" xfId="3548"/>
    <cellStyle name="Связанная ячейка 8" xfId="3549"/>
    <cellStyle name="Связанная ячейка 8 2" xfId="3550"/>
    <cellStyle name="Связанная ячейка 8_46EE.2011(v1.0)" xfId="3551"/>
    <cellStyle name="Связанная ячейка 9" xfId="3552"/>
    <cellStyle name="Связанная ячейка 9 2" xfId="3553"/>
    <cellStyle name="Связанная ячейка 9_46EE.2011(v1.0)" xfId="3554"/>
    <cellStyle name="Стиль 1" xfId="3555"/>
    <cellStyle name="Стиль 1 10" xfId="3556"/>
    <cellStyle name="Стиль 1 11" xfId="3557"/>
    <cellStyle name="Стиль 1 12" xfId="3558"/>
    <cellStyle name="Стиль 1 13" xfId="3559"/>
    <cellStyle name="Стиль 1 14" xfId="3560"/>
    <cellStyle name="Стиль 1 15" xfId="3561"/>
    <cellStyle name="Стиль 1 16" xfId="3562"/>
    <cellStyle name="Стиль 1 2" xfId="3563"/>
    <cellStyle name="Стиль 1 2 2" xfId="3564"/>
    <cellStyle name="Стиль 1 2_46EP.2011(v2.0)" xfId="3565"/>
    <cellStyle name="Стиль 1 3" xfId="3566"/>
    <cellStyle name="Стиль 1 4" xfId="3567"/>
    <cellStyle name="Стиль 1 5" xfId="3568"/>
    <cellStyle name="Стиль 1 6" xfId="3569"/>
    <cellStyle name="Стиль 1 7" xfId="3570"/>
    <cellStyle name="Стиль 1 8" xfId="3571"/>
    <cellStyle name="Стиль 1 9" xfId="3572"/>
    <cellStyle name="Стиль 1_8.Мат.затраты  МОФ (2009)" xfId="3573"/>
    <cellStyle name="Стиль 2" xfId="3574"/>
    <cellStyle name="Стиль 2 2" xfId="3575"/>
    <cellStyle name="Субсчет" xfId="3576"/>
    <cellStyle name="Счет" xfId="3577"/>
    <cellStyle name="ТЕКСТ" xfId="3578"/>
    <cellStyle name="ТЕКСТ 10" xfId="3579"/>
    <cellStyle name="ТЕКСТ 11" xfId="3580"/>
    <cellStyle name="ТЕКСТ 2" xfId="3581"/>
    <cellStyle name="ТЕКСТ 3" xfId="3582"/>
    <cellStyle name="ТЕКСТ 4" xfId="3583"/>
    <cellStyle name="ТЕКСТ 5" xfId="3584"/>
    <cellStyle name="ТЕКСТ 6" xfId="3585"/>
    <cellStyle name="ТЕКСТ 7" xfId="3586"/>
    <cellStyle name="ТЕКСТ 8" xfId="3587"/>
    <cellStyle name="ТЕКСТ 9" xfId="3588"/>
    <cellStyle name="Текст предупреждения" xfId="3589"/>
    <cellStyle name="Текст предупреждения 10" xfId="3590"/>
    <cellStyle name="Текст предупреждения 10 2" xfId="3591"/>
    <cellStyle name="Текст предупреждения 11" xfId="3592"/>
    <cellStyle name="Текст предупреждения 12" xfId="3593"/>
    <cellStyle name="Текст предупреждения 13" xfId="3594"/>
    <cellStyle name="Текст предупреждения 14" xfId="3595"/>
    <cellStyle name="Текст предупреждения 2" xfId="3596"/>
    <cellStyle name="Текст предупреждения 2 2" xfId="3597"/>
    <cellStyle name="Текст предупреждения 2 2 2" xfId="3598"/>
    <cellStyle name="Текст предупреждения 2 3" xfId="3599"/>
    <cellStyle name="Текст предупреждения 2 4" xfId="3600"/>
    <cellStyle name="Текст предупреждения 2 5" xfId="3601"/>
    <cellStyle name="Текст предупреждения 2 6" xfId="3602"/>
    <cellStyle name="Текст предупреждения 2 7" xfId="3603"/>
    <cellStyle name="Текст предупреждения 3" xfId="3604"/>
    <cellStyle name="Текст предупреждения 3 2" xfId="3605"/>
    <cellStyle name="Текст предупреждения 3 2 2" xfId="3606"/>
    <cellStyle name="Текст предупреждения 3 3" xfId="3607"/>
    <cellStyle name="Текст предупреждения 4" xfId="3608"/>
    <cellStyle name="Текст предупреждения 4 2" xfId="3609"/>
    <cellStyle name="Текст предупреждения 4 2 2" xfId="3610"/>
    <cellStyle name="Текст предупреждения 4 3" xfId="3611"/>
    <cellStyle name="Текст предупреждения 5" xfId="3612"/>
    <cellStyle name="Текст предупреждения 5 2" xfId="3613"/>
    <cellStyle name="Текст предупреждения 5 2 2" xfId="3614"/>
    <cellStyle name="Текст предупреждения 5 3" xfId="3615"/>
    <cellStyle name="Текст предупреждения 6" xfId="3616"/>
    <cellStyle name="Текст предупреждения 6 2" xfId="3617"/>
    <cellStyle name="Текст предупреждения 6 2 2" xfId="3618"/>
    <cellStyle name="Текст предупреждения 6 3" xfId="3619"/>
    <cellStyle name="Текст предупреждения 7" xfId="3620"/>
    <cellStyle name="Текст предупреждения 7 2" xfId="3621"/>
    <cellStyle name="Текст предупреждения 7 2 2" xfId="3622"/>
    <cellStyle name="Текст предупреждения 7 3" xfId="3623"/>
    <cellStyle name="Текст предупреждения 8" xfId="3624"/>
    <cellStyle name="Текст предупреждения 8 2" xfId="3625"/>
    <cellStyle name="Текст предупреждения 8 2 2" xfId="3626"/>
    <cellStyle name="Текст предупреждения 8 3" xfId="3627"/>
    <cellStyle name="Текст предупреждения 9" xfId="3628"/>
    <cellStyle name="Текст предупреждения 9 2" xfId="3629"/>
    <cellStyle name="Текст предупреждения 9 2 2" xfId="3630"/>
    <cellStyle name="Текст предупреждения 9 3" xfId="3631"/>
    <cellStyle name="Текстовый" xfId="3632"/>
    <cellStyle name="Текстовый 10" xfId="3633"/>
    <cellStyle name="Текстовый 11" xfId="3634"/>
    <cellStyle name="Текстовый 12" xfId="3635"/>
    <cellStyle name="Текстовый 13" xfId="3636"/>
    <cellStyle name="Текстовый 14" xfId="3637"/>
    <cellStyle name="Текстовый 15" xfId="3638"/>
    <cellStyle name="Текстовый 16" xfId="3639"/>
    <cellStyle name="Текстовый 2" xfId="3640"/>
    <cellStyle name="Текстовый 3" xfId="3641"/>
    <cellStyle name="Текстовый 4" xfId="3642"/>
    <cellStyle name="Текстовый 5" xfId="3643"/>
    <cellStyle name="Текстовый 6" xfId="3644"/>
    <cellStyle name="Текстовый 7" xfId="3645"/>
    <cellStyle name="Текстовый 8" xfId="3646"/>
    <cellStyle name="Текстовый 9" xfId="3647"/>
    <cellStyle name="Текстовый_1" xfId="3648"/>
    <cellStyle name="Тысячи [0]_22гк" xfId="3649"/>
    <cellStyle name="Тысячи_22гк" xfId="3650"/>
    <cellStyle name="ФИКСИРОВАННЫЙ" xfId="3651"/>
    <cellStyle name="ФИКСИРОВАННЫЙ 2" xfId="3652"/>
    <cellStyle name="ФИКСИРОВАННЫЙ 3" xfId="3653"/>
    <cellStyle name="ФИКСИРОВАННЫЙ 4" xfId="3654"/>
    <cellStyle name="ФИКСИРОВАННЫЙ 5" xfId="3655"/>
    <cellStyle name="ФИКСИРОВАННЫЙ 6" xfId="3656"/>
    <cellStyle name="ФИКСИРОВАННЫЙ 7" xfId="3657"/>
    <cellStyle name="ФИКСИРОВАННЫЙ 8" xfId="3658"/>
    <cellStyle name="ФИКСИРОВАННЫЙ 9" xfId="3659"/>
    <cellStyle name="ФИКСИРОВАННЫЙ_1" xfId="3660"/>
    <cellStyle name="Comma" xfId="3661"/>
    <cellStyle name="Comma [0]" xfId="3662"/>
    <cellStyle name="Финансовый [0] 2" xfId="3663"/>
    <cellStyle name="Финансовый [0] 3" xfId="3664"/>
    <cellStyle name="Финансовый 2" xfId="3665"/>
    <cellStyle name="Финансовый 2 10" xfId="3666"/>
    <cellStyle name="Финансовый 2 11" xfId="3667"/>
    <cellStyle name="Финансовый 2 12" xfId="3668"/>
    <cellStyle name="Финансовый 2 13" xfId="3669"/>
    <cellStyle name="Финансовый 2 14" xfId="3670"/>
    <cellStyle name="Финансовый 2 2" xfId="3671"/>
    <cellStyle name="Финансовый 2 2 2" xfId="3672"/>
    <cellStyle name="Финансовый 2 2 2 2" xfId="3673"/>
    <cellStyle name="Финансовый 2 2 3" xfId="3674"/>
    <cellStyle name="Финансовый 2 2 3 2" xfId="3675"/>
    <cellStyle name="Финансовый 2 2 3 2 2" xfId="3676"/>
    <cellStyle name="Финансовый 2 2 3 3" xfId="3677"/>
    <cellStyle name="Финансовый 2 2 3 4" xfId="3678"/>
    <cellStyle name="Финансовый 2 2 4" xfId="3679"/>
    <cellStyle name="Финансовый 2 2 4 2" xfId="3680"/>
    <cellStyle name="Финансовый 2 2 5" xfId="3681"/>
    <cellStyle name="Финансовый 2 2 6" xfId="3682"/>
    <cellStyle name="Финансовый 2 2 7" xfId="3683"/>
    <cellStyle name="Финансовый 2 2_INDEX.STATION.2012(v1.0)_" xfId="3684"/>
    <cellStyle name="Финансовый 2 3" xfId="3685"/>
    <cellStyle name="Финансовый 2 3 2" xfId="3686"/>
    <cellStyle name="Финансовый 2 4" xfId="3687"/>
    <cellStyle name="Финансовый 2 5" xfId="3688"/>
    <cellStyle name="Финансовый 2 6" xfId="3689"/>
    <cellStyle name="Финансовый 2 7" xfId="3690"/>
    <cellStyle name="Финансовый 2 8" xfId="3691"/>
    <cellStyle name="Финансовый 2 9" xfId="3692"/>
    <cellStyle name="Финансовый 2_46EE.2011(v1.0)" xfId="3693"/>
    <cellStyle name="Финансовый 3" xfId="3694"/>
    <cellStyle name="Финансовый 3 2" xfId="3695"/>
    <cellStyle name="Финансовый 3 2 2" xfId="3696"/>
    <cellStyle name="Финансовый 3 2 3" xfId="3697"/>
    <cellStyle name="Финансовый 3 3" xfId="3698"/>
    <cellStyle name="Финансовый 3 4" xfId="3699"/>
    <cellStyle name="Финансовый 3 5" xfId="3700"/>
    <cellStyle name="Финансовый 3 6" xfId="3701"/>
    <cellStyle name="Финансовый 3_ARMRAZR" xfId="3702"/>
    <cellStyle name="Финансовый 4" xfId="3703"/>
    <cellStyle name="Финансовый 4 2" xfId="3704"/>
    <cellStyle name="Финансовый 4 2 2" xfId="3705"/>
    <cellStyle name="Финансовый 4 3" xfId="3706"/>
    <cellStyle name="Финансовый 4 3 2" xfId="3707"/>
    <cellStyle name="Финансовый 4_TEHSHEET" xfId="3708"/>
    <cellStyle name="Финансовый 5" xfId="3709"/>
    <cellStyle name="Финансовый 5 2" xfId="3710"/>
    <cellStyle name="Финансовый 5 3" xfId="3711"/>
    <cellStyle name="Финансовый 6" xfId="3712"/>
    <cellStyle name="Финансовый 6 2" xfId="3713"/>
    <cellStyle name="Финансовый 7" xfId="3714"/>
    <cellStyle name="Финансовый 7 2" xfId="3715"/>
    <cellStyle name="Финансовый 7 2 2" xfId="3716"/>
    <cellStyle name="Финансовый 7 2 2 2" xfId="3717"/>
    <cellStyle name="Финансовый 7 2 3" xfId="3718"/>
    <cellStyle name="Финансовый 7 2 4" xfId="3719"/>
    <cellStyle name="Финансовый 7 3" xfId="3720"/>
    <cellStyle name="Финансовый 7 4" xfId="3721"/>
    <cellStyle name="Финансовый 8" xfId="3722"/>
    <cellStyle name="Финансовый 8 2" xfId="3723"/>
    <cellStyle name="Финансовый 8 3" xfId="3724"/>
    <cellStyle name="Финансовый 8 4" xfId="3725"/>
    <cellStyle name="Финансовый0[0]_FU_bal" xfId="3726"/>
    <cellStyle name="Формула" xfId="3727"/>
    <cellStyle name="Формула 2" xfId="3728"/>
    <cellStyle name="Формула 3" xfId="3729"/>
    <cellStyle name="Формула_A РТ 2009 Рязаньэнерго" xfId="3730"/>
    <cellStyle name="ФормулаВБ" xfId="3731"/>
    <cellStyle name="ФормулаВБ 2" xfId="3732"/>
    <cellStyle name="ФормулаНаКонтроль" xfId="3733"/>
    <cellStyle name="ФормулаНаКонтроль 2" xfId="3734"/>
    <cellStyle name="Хороший" xfId="3735"/>
    <cellStyle name="Хороший 10" xfId="3736"/>
    <cellStyle name="Хороший 11" xfId="3737"/>
    <cellStyle name="Хороший 12" xfId="3738"/>
    <cellStyle name="Хороший 13" xfId="3739"/>
    <cellStyle name="Хороший 14" xfId="3740"/>
    <cellStyle name="Хороший 2" xfId="3741"/>
    <cellStyle name="Хороший 2 2" xfId="3742"/>
    <cellStyle name="Хороший 2 3" xfId="3743"/>
    <cellStyle name="Хороший 2 3 2" xfId="3744"/>
    <cellStyle name="Хороший 2 3 2 2" xfId="3745"/>
    <cellStyle name="Хороший 2 3 3" xfId="3746"/>
    <cellStyle name="Хороший 2 3 4" xfId="3747"/>
    <cellStyle name="Хороший 2 4" xfId="3748"/>
    <cellStyle name="Хороший 2 5" xfId="3749"/>
    <cellStyle name="Хороший 2 6" xfId="3750"/>
    <cellStyle name="Хороший 2 7" xfId="3751"/>
    <cellStyle name="Хороший 3" xfId="3752"/>
    <cellStyle name="Хороший 3 2" xfId="3753"/>
    <cellStyle name="Хороший 4" xfId="3754"/>
    <cellStyle name="Хороший 4 2" xfId="3755"/>
    <cellStyle name="Хороший 5" xfId="3756"/>
    <cellStyle name="Хороший 5 2" xfId="3757"/>
    <cellStyle name="Хороший 6" xfId="3758"/>
    <cellStyle name="Хороший 6 2" xfId="3759"/>
    <cellStyle name="Хороший 7" xfId="3760"/>
    <cellStyle name="Хороший 7 2" xfId="3761"/>
    <cellStyle name="Хороший 8" xfId="3762"/>
    <cellStyle name="Хороший 8 2" xfId="3763"/>
    <cellStyle name="Хороший 9" xfId="3764"/>
    <cellStyle name="Хороший 9 2" xfId="3765"/>
    <cellStyle name="Цена_продукта" xfId="3766"/>
    <cellStyle name="Цифры по центру с десятыми" xfId="3767"/>
    <cellStyle name="Цифры по центру с десятыми 2" xfId="3768"/>
    <cellStyle name="Цифры по центру с десятыми 2 2" xfId="3769"/>
    <cellStyle name="Цифры по центру с десятыми 3" xfId="3770"/>
    <cellStyle name="Цифры по центру с десятыми 3 2" xfId="3771"/>
    <cellStyle name="Цифры по центру с десятыми 4" xfId="3772"/>
    <cellStyle name="Цифры по центру с десятыми 4 2" xfId="3773"/>
    <cellStyle name="Цифры по центру с десятыми 5" xfId="3774"/>
    <cellStyle name="число" xfId="3775"/>
    <cellStyle name="число 2" xfId="3776"/>
    <cellStyle name="Џђћ–…ќ’ќ›‰" xfId="3777"/>
    <cellStyle name="Џђћ–…ќ’ќ›‰ 2" xfId="3778"/>
    <cellStyle name="Џђћ–…ќ’ќ›‰ 3" xfId="3779"/>
    <cellStyle name="Џђћ–…ќ’ќ›‰ 4" xfId="3780"/>
    <cellStyle name="Шапка" xfId="3781"/>
    <cellStyle name="Шапка таблицы" xfId="3782"/>
    <cellStyle name="Шапка_4DNS.UPDATE.EXAMPLE" xfId="3783"/>
    <cellStyle name="ШАУ" xfId="3784"/>
    <cellStyle name="標準_PL-CF sheet" xfId="3785"/>
    <cellStyle name="䁺_x0001_" xfId="378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13</xdr:row>
      <xdr:rowOff>47625</xdr:rowOff>
    </xdr:from>
    <xdr:to>
      <xdr:col>2</xdr:col>
      <xdr:colOff>3305175</xdr:colOff>
      <xdr:row>13</xdr:row>
      <xdr:rowOff>1104900</xdr:rowOff>
    </xdr:to>
    <xdr:pic>
      <xdr:nvPicPr>
        <xdr:cNvPr id="1" name="Picture 3" descr="base_1_174781_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57875" y="6896100"/>
          <a:ext cx="2628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1543050</xdr:colOff>
      <xdr:row>10</xdr:row>
      <xdr:rowOff>104775</xdr:rowOff>
    </xdr:from>
    <xdr:to>
      <xdr:col>2</xdr:col>
      <xdr:colOff>2962275</xdr:colOff>
      <xdr:row>10</xdr:row>
      <xdr:rowOff>914400</xdr:rowOff>
    </xdr:to>
    <xdr:pic>
      <xdr:nvPicPr>
        <xdr:cNvPr id="2" name="Picture 4" descr="base_1_174781_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3648075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16</xdr:row>
      <xdr:rowOff>123825</xdr:rowOff>
    </xdr:from>
    <xdr:to>
      <xdr:col>2</xdr:col>
      <xdr:colOff>2857500</xdr:colOff>
      <xdr:row>17</xdr:row>
      <xdr:rowOff>0</xdr:rowOff>
    </xdr:to>
    <xdr:pic>
      <xdr:nvPicPr>
        <xdr:cNvPr id="3" name="Picture 5" descr="base_1_174781_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267450" y="10639425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1</xdr:col>
      <xdr:colOff>819150</xdr:colOff>
      <xdr:row>17</xdr:row>
      <xdr:rowOff>485775</xdr:rowOff>
    </xdr:to>
    <xdr:pic>
      <xdr:nvPicPr>
        <xdr:cNvPr id="4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71575" y="1166812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4962525</xdr:colOff>
      <xdr:row>17</xdr:row>
      <xdr:rowOff>133350</xdr:rowOff>
    </xdr:from>
    <xdr:to>
      <xdr:col>3</xdr:col>
      <xdr:colOff>5372100</xdr:colOff>
      <xdr:row>17</xdr:row>
      <xdr:rowOff>409575</xdr:rowOff>
    </xdr:to>
    <xdr:pic>
      <xdr:nvPicPr>
        <xdr:cNvPr id="5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3868400" y="1166812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19</xdr:row>
      <xdr:rowOff>276225</xdr:rowOff>
    </xdr:from>
    <xdr:to>
      <xdr:col>2</xdr:col>
      <xdr:colOff>3333750</xdr:colOff>
      <xdr:row>19</xdr:row>
      <xdr:rowOff>561975</xdr:rowOff>
    </xdr:to>
    <xdr:pic>
      <xdr:nvPicPr>
        <xdr:cNvPr id="6" name="Picture 11" descr="base_1_174781_5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76900" y="15668625"/>
          <a:ext cx="2838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1400175</xdr:colOff>
      <xdr:row>21</xdr:row>
      <xdr:rowOff>180975</xdr:rowOff>
    </xdr:from>
    <xdr:to>
      <xdr:col>2</xdr:col>
      <xdr:colOff>3152775</xdr:colOff>
      <xdr:row>21</xdr:row>
      <xdr:rowOff>1295400</xdr:rowOff>
    </xdr:to>
    <xdr:pic>
      <xdr:nvPicPr>
        <xdr:cNvPr id="7" name="Picture 12" descr="base_1_174781_5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581775" y="16773525"/>
          <a:ext cx="1752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1724025</xdr:colOff>
      <xdr:row>24</xdr:row>
      <xdr:rowOff>85725</xdr:rowOff>
    </xdr:from>
    <xdr:to>
      <xdr:col>2</xdr:col>
      <xdr:colOff>3181350</xdr:colOff>
      <xdr:row>24</xdr:row>
      <xdr:rowOff>981075</xdr:rowOff>
    </xdr:to>
    <xdr:pic>
      <xdr:nvPicPr>
        <xdr:cNvPr id="8" name="Picture 15" descr="base_1_174781_5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905625" y="2025967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27</xdr:row>
      <xdr:rowOff>200025</xdr:rowOff>
    </xdr:from>
    <xdr:to>
      <xdr:col>2</xdr:col>
      <xdr:colOff>3371850</xdr:colOff>
      <xdr:row>27</xdr:row>
      <xdr:rowOff>695325</xdr:rowOff>
    </xdr:to>
    <xdr:pic>
      <xdr:nvPicPr>
        <xdr:cNvPr id="9" name="Picture 18" descr="base_1_174781_6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657850" y="23698200"/>
          <a:ext cx="2895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5781675</xdr:colOff>
      <xdr:row>17</xdr:row>
      <xdr:rowOff>1238250</xdr:rowOff>
    </xdr:from>
    <xdr:to>
      <xdr:col>4</xdr:col>
      <xdr:colOff>0</xdr:colOff>
      <xdr:row>17</xdr:row>
      <xdr:rowOff>1524000</xdr:rowOff>
    </xdr:to>
    <xdr:pic>
      <xdr:nvPicPr>
        <xdr:cNvPr id="10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4687550" y="127730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1</xdr:col>
      <xdr:colOff>819150</xdr:colOff>
      <xdr:row>17</xdr:row>
      <xdr:rowOff>485775</xdr:rowOff>
    </xdr:to>
    <xdr:pic>
      <xdr:nvPicPr>
        <xdr:cNvPr id="11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71575" y="1166812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072;&#1079;&#1072;\&#1041;&#1072;&#1079;&#1072;%202010\&#1053;&#1086;&#1074;&#1099;&#1077;%20&#1096;&#1072;&#1073;&#1083;&#1099;\GRO.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Temp\notes6030C8\GRO.2009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&#1056;&#1072;&#1073;&#1086;&#1095;&#1077;&#1077;\&#1043;&#1072;&#1079;\&#1056;&#1072;&#1073;&#1086;&#1095;&#1080;&#1077;%20&#1084;&#1077;&#1089;&#1090;&#1072;\&#1053;&#1072;%202010%20&#1075;&#1086;&#1076;\&#1056;&#1052;%20&#1043;&#1056;&#1054;_&#1089;&#1074;&#1086;&#1076;_&#1085;&#1072;%2010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Temp\notes6030C8\Temp\Rar$DI00.797\GRO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ПФ Факт"/>
      <sheetName val="ОПФ План"/>
      <sheetName val="TECHSHEET"/>
    </sheetNames>
    <sheetDataSet>
      <sheetData sheetId="2">
        <row r="132">
          <cell r="E132">
            <v>0</v>
          </cell>
          <cell r="F132">
            <v>0</v>
          </cell>
          <cell r="H132">
            <v>0</v>
          </cell>
        </row>
        <row r="139">
          <cell r="E139">
            <v>0</v>
          </cell>
          <cell r="F139">
            <v>0</v>
          </cell>
          <cell r="H139">
            <v>0</v>
          </cell>
        </row>
        <row r="140">
          <cell r="E140">
            <v>0</v>
          </cell>
          <cell r="F140">
            <v>0</v>
          </cell>
          <cell r="H140">
            <v>0</v>
          </cell>
        </row>
        <row r="142">
          <cell r="E142">
            <v>0</v>
          </cell>
          <cell r="F142">
            <v>0</v>
          </cell>
          <cell r="H142">
            <v>0</v>
          </cell>
        </row>
        <row r="148">
          <cell r="E148">
            <v>0</v>
          </cell>
          <cell r="F148">
            <v>0</v>
          </cell>
          <cell r="H148">
            <v>0</v>
          </cell>
        </row>
        <row r="152">
          <cell r="E152">
            <v>0</v>
          </cell>
          <cell r="F152">
            <v>0</v>
          </cell>
          <cell r="H152">
            <v>0</v>
          </cell>
        </row>
        <row r="157">
          <cell r="E157">
            <v>0</v>
          </cell>
          <cell r="F157">
            <v>0</v>
          </cell>
          <cell r="H157">
            <v>0</v>
          </cell>
        </row>
        <row r="167">
          <cell r="E167">
            <v>0</v>
          </cell>
          <cell r="F167">
            <v>0</v>
          </cell>
          <cell r="H167">
            <v>0</v>
          </cell>
        </row>
        <row r="177">
          <cell r="E177">
            <v>2008</v>
          </cell>
          <cell r="F177">
            <v>2009</v>
          </cell>
          <cell r="H177" t="str">
            <v>2010</v>
          </cell>
        </row>
        <row r="178">
          <cell r="E178" t="str">
            <v>Факт</v>
          </cell>
          <cell r="F178" t="str">
            <v>1 полугодие</v>
          </cell>
          <cell r="H178" t="str">
            <v>Расчет</v>
          </cell>
        </row>
        <row r="179">
          <cell r="E179">
            <v>0</v>
          </cell>
          <cell r="F179">
            <v>0</v>
          </cell>
          <cell r="H179">
            <v>0</v>
          </cell>
        </row>
        <row r="228">
          <cell r="E228">
            <v>2008</v>
          </cell>
          <cell r="H228" t="str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8">
        <row r="9">
          <cell r="E9">
            <v>0</v>
          </cell>
          <cell r="F9">
            <v>0</v>
          </cell>
          <cell r="G9" t="e">
            <v>#REF!</v>
          </cell>
          <cell r="J9">
            <v>1.1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1.2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1.2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1.3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1.3</v>
          </cell>
        </row>
        <row r="20">
          <cell r="J20" t="e">
            <v>#REF!</v>
          </cell>
        </row>
        <row r="21">
          <cell r="J21">
            <v>32.99391110871283</v>
          </cell>
        </row>
        <row r="22">
          <cell r="J22">
            <v>197.963466652277</v>
          </cell>
        </row>
        <row r="23">
          <cell r="J23">
            <v>197.963466652277</v>
          </cell>
        </row>
        <row r="24">
          <cell r="J24">
            <v>197.963466652277</v>
          </cell>
        </row>
        <row r="25">
          <cell r="J25">
            <v>214.4604222066334</v>
          </cell>
        </row>
        <row r="26">
          <cell r="J26" t="e">
            <v>#REF!</v>
          </cell>
        </row>
        <row r="27">
          <cell r="J27">
            <v>5.03</v>
          </cell>
        </row>
        <row r="34">
          <cell r="E34">
            <v>0</v>
          </cell>
          <cell r="F34">
            <v>27.8732</v>
          </cell>
          <cell r="G34">
            <v>29.5606</v>
          </cell>
          <cell r="H34">
            <v>21.054</v>
          </cell>
          <cell r="I34">
            <v>33.466</v>
          </cell>
          <cell r="J34">
            <v>34.356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0.89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0.445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0.445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27.8732</v>
          </cell>
          <cell r="G41">
            <v>29.5606</v>
          </cell>
          <cell r="H41">
            <v>21.054</v>
          </cell>
          <cell r="I41">
            <v>33.466</v>
          </cell>
          <cell r="J41">
            <v>33.466</v>
          </cell>
        </row>
        <row r="47">
          <cell r="E47">
            <v>48572.728800000004</v>
          </cell>
          <cell r="F47">
            <v>64548.02279999999</v>
          </cell>
          <cell r="G47">
            <v>64496.9881</v>
          </cell>
          <cell r="H47">
            <v>34203.69470000001</v>
          </cell>
          <cell r="I47">
            <v>72500.8049</v>
          </cell>
          <cell r="J47">
            <v>89315.7216</v>
          </cell>
        </row>
        <row r="48">
          <cell r="E48">
            <v>26536.2</v>
          </cell>
          <cell r="F48">
            <v>40861.8644</v>
          </cell>
          <cell r="G48">
            <v>27396.8178</v>
          </cell>
          <cell r="H48">
            <v>15885.4069</v>
          </cell>
          <cell r="I48">
            <v>32804.6882</v>
          </cell>
          <cell r="J48">
            <v>39883.7232</v>
          </cell>
        </row>
        <row r="49">
          <cell r="E49">
            <v>0</v>
          </cell>
          <cell r="F49">
            <v>0</v>
          </cell>
          <cell r="G49">
            <v>6669.5678</v>
          </cell>
          <cell r="H49">
            <v>3998.4695</v>
          </cell>
          <cell r="I49">
            <v>7805.0291</v>
          </cell>
          <cell r="J49">
            <v>8965.1346</v>
          </cell>
        </row>
        <row r="50">
          <cell r="E50">
            <v>4547.9462</v>
          </cell>
          <cell r="F50">
            <v>7357.2923</v>
          </cell>
          <cell r="G50">
            <v>5237.9666</v>
          </cell>
          <cell r="H50">
            <v>2213.4519</v>
          </cell>
          <cell r="I50">
            <v>6862.9221</v>
          </cell>
          <cell r="J50">
            <v>9026.3835</v>
          </cell>
        </row>
        <row r="51">
          <cell r="E51">
            <v>3823</v>
          </cell>
          <cell r="F51">
            <v>6938.5165</v>
          </cell>
          <cell r="G51">
            <v>4512.3234</v>
          </cell>
          <cell r="H51">
            <v>1654.8384</v>
          </cell>
          <cell r="I51">
            <v>5575.9587</v>
          </cell>
          <cell r="J51">
            <v>7617.8216</v>
          </cell>
        </row>
        <row r="52">
          <cell r="E52">
            <v>0</v>
          </cell>
          <cell r="F52">
            <v>0</v>
          </cell>
          <cell r="G52">
            <v>28.8746</v>
          </cell>
          <cell r="H52">
            <v>44.8193</v>
          </cell>
          <cell r="I52">
            <v>58.9954</v>
          </cell>
          <cell r="J52">
            <v>2.7367</v>
          </cell>
        </row>
        <row r="53">
          <cell r="E53">
            <v>0</v>
          </cell>
          <cell r="F53">
            <v>0</v>
          </cell>
          <cell r="G53">
            <v>438.7202</v>
          </cell>
          <cell r="H53">
            <v>271.6506</v>
          </cell>
          <cell r="I53">
            <v>521.8624</v>
          </cell>
          <cell r="J53">
            <v>324.7672</v>
          </cell>
        </row>
        <row r="54">
          <cell r="E54">
            <v>724.9462</v>
          </cell>
          <cell r="F54">
            <v>418.7758</v>
          </cell>
          <cell r="G54">
            <v>258.0484</v>
          </cell>
          <cell r="H54">
            <v>242.1436</v>
          </cell>
          <cell r="I54">
            <v>706.1056</v>
          </cell>
          <cell r="J54">
            <v>1081.058</v>
          </cell>
        </row>
        <row r="55">
          <cell r="E55">
            <v>1888.4</v>
          </cell>
          <cell r="F55">
            <v>2273.9601</v>
          </cell>
          <cell r="G55">
            <v>1244.3571</v>
          </cell>
          <cell r="H55">
            <v>1174.2714</v>
          </cell>
          <cell r="I55">
            <v>3282.1809</v>
          </cell>
          <cell r="J55">
            <v>5408.4342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15600.1826</v>
          </cell>
          <cell r="F57">
            <v>14054.905999999999</v>
          </cell>
          <cell r="G57">
            <v>23948.2788</v>
          </cell>
          <cell r="H57">
            <v>10932.095000000001</v>
          </cell>
          <cell r="I57">
            <v>21745.9846</v>
          </cell>
          <cell r="J57">
            <v>26032.046100000003</v>
          </cell>
        </row>
        <row r="58">
          <cell r="E58">
            <v>2706.3817</v>
          </cell>
          <cell r="F58">
            <v>2406.7945000000004</v>
          </cell>
          <cell r="G58">
            <v>18169.7941</v>
          </cell>
          <cell r="H58">
            <v>8145.9792</v>
          </cell>
          <cell r="I58">
            <v>14316.1751</v>
          </cell>
          <cell r="J58">
            <v>13427.7988</v>
          </cell>
        </row>
        <row r="59">
          <cell r="E59">
            <v>2376.4</v>
          </cell>
          <cell r="F59">
            <v>2204.0444</v>
          </cell>
          <cell r="G59">
            <v>2708.7547</v>
          </cell>
          <cell r="H59">
            <v>1214.4738</v>
          </cell>
          <cell r="I59">
            <v>2700.8844</v>
          </cell>
          <cell r="J59">
            <v>1362.8272</v>
          </cell>
        </row>
        <row r="60">
          <cell r="E60">
            <v>0</v>
          </cell>
          <cell r="F60">
            <v>0</v>
          </cell>
          <cell r="G60">
            <v>15461.0394</v>
          </cell>
          <cell r="H60">
            <v>6931.5054</v>
          </cell>
          <cell r="I60">
            <v>11136.3447</v>
          </cell>
          <cell r="J60">
            <v>10704.9716</v>
          </cell>
        </row>
        <row r="61">
          <cell r="E61">
            <v>0</v>
          </cell>
          <cell r="F61">
            <v>0</v>
          </cell>
          <cell r="G61">
            <v>8450.8966</v>
          </cell>
          <cell r="H61">
            <v>3268.517</v>
          </cell>
          <cell r="I61">
            <v>3268.517</v>
          </cell>
          <cell r="J61">
            <v>2720.1504</v>
          </cell>
        </row>
        <row r="62">
          <cell r="E62">
            <v>0</v>
          </cell>
          <cell r="F62">
            <v>0</v>
          </cell>
          <cell r="G62">
            <v>6975.2364</v>
          </cell>
          <cell r="H62">
            <v>3644.3674</v>
          </cell>
          <cell r="I62">
            <v>7829.4067</v>
          </cell>
          <cell r="J62">
            <v>7887.8405</v>
          </cell>
        </row>
        <row r="63">
          <cell r="E63">
            <v>0</v>
          </cell>
          <cell r="F63">
            <v>0</v>
          </cell>
          <cell r="G63">
            <v>34.9064</v>
          </cell>
          <cell r="H63">
            <v>18.621</v>
          </cell>
          <cell r="I63">
            <v>38.421</v>
          </cell>
          <cell r="J63">
            <v>96.9807</v>
          </cell>
        </row>
        <row r="64">
          <cell r="E64">
            <v>329.9817</v>
          </cell>
          <cell r="F64">
            <v>202.7501</v>
          </cell>
          <cell r="G64">
            <v>0</v>
          </cell>
          <cell r="H64">
            <v>0</v>
          </cell>
          <cell r="I64">
            <v>478.946</v>
          </cell>
          <cell r="J64">
            <v>1360</v>
          </cell>
        </row>
        <row r="65">
          <cell r="E65">
            <v>203.7901</v>
          </cell>
          <cell r="F65">
            <v>202.7501</v>
          </cell>
          <cell r="G65">
            <v>0</v>
          </cell>
          <cell r="H65">
            <v>0</v>
          </cell>
          <cell r="I65">
            <v>478.946</v>
          </cell>
          <cell r="J65">
            <v>1360</v>
          </cell>
        </row>
        <row r="66">
          <cell r="E66">
            <v>1201.467</v>
          </cell>
          <cell r="F66">
            <v>2909.276</v>
          </cell>
          <cell r="G66">
            <v>1211.24</v>
          </cell>
          <cell r="H66">
            <v>388.31280000000004</v>
          </cell>
          <cell r="I66">
            <v>1128.1564</v>
          </cell>
          <cell r="J66">
            <v>1234.013</v>
          </cell>
        </row>
        <row r="67">
          <cell r="E67">
            <v>0</v>
          </cell>
          <cell r="F67">
            <v>1113.2602</v>
          </cell>
          <cell r="G67">
            <v>714.8002</v>
          </cell>
          <cell r="H67">
            <v>288.3595</v>
          </cell>
          <cell r="I67">
            <v>617.6018</v>
          </cell>
          <cell r="J67">
            <v>485.3844</v>
          </cell>
        </row>
        <row r="68">
          <cell r="E68">
            <v>18.8347</v>
          </cell>
          <cell r="F68">
            <v>196.8044</v>
          </cell>
          <cell r="G68">
            <v>74.872</v>
          </cell>
          <cell r="H68">
            <v>32.7459</v>
          </cell>
          <cell r="I68">
            <v>65.1459</v>
          </cell>
          <cell r="J68">
            <v>75</v>
          </cell>
        </row>
        <row r="69">
          <cell r="E69">
            <v>1182.6323</v>
          </cell>
          <cell r="F69">
            <v>1599.2114</v>
          </cell>
          <cell r="G69">
            <v>421.5678</v>
          </cell>
          <cell r="H69">
            <v>67.2074</v>
          </cell>
          <cell r="I69">
            <v>445.4087</v>
          </cell>
          <cell r="J69">
            <v>673.6286</v>
          </cell>
        </row>
        <row r="70">
          <cell r="E70">
            <v>68.6541</v>
          </cell>
          <cell r="F70">
            <v>68.9289</v>
          </cell>
          <cell r="G70">
            <v>36.0163</v>
          </cell>
          <cell r="H70">
            <v>17.3292</v>
          </cell>
          <cell r="I70">
            <v>37.877100000000006</v>
          </cell>
          <cell r="J70">
            <v>73.6525</v>
          </cell>
        </row>
        <row r="71">
          <cell r="E71">
            <v>0.1797</v>
          </cell>
          <cell r="F71">
            <v>0.4993</v>
          </cell>
          <cell r="G71">
            <v>5.5241</v>
          </cell>
          <cell r="H71">
            <v>1.6447</v>
          </cell>
          <cell r="I71">
            <v>6.0597</v>
          </cell>
          <cell r="J71">
            <v>26.1951</v>
          </cell>
        </row>
        <row r="72">
          <cell r="E72">
            <v>68.4744</v>
          </cell>
          <cell r="F72">
            <v>68.4296</v>
          </cell>
          <cell r="G72">
            <v>30.0761</v>
          </cell>
          <cell r="H72">
            <v>15.1645</v>
          </cell>
          <cell r="I72">
            <v>30.9695</v>
          </cell>
          <cell r="J72">
            <v>35.7595</v>
          </cell>
        </row>
        <row r="73">
          <cell r="E73">
            <v>0</v>
          </cell>
          <cell r="F73">
            <v>0</v>
          </cell>
          <cell r="G73">
            <v>0.4161</v>
          </cell>
          <cell r="H73">
            <v>0.52</v>
          </cell>
          <cell r="I73">
            <v>0.8479</v>
          </cell>
          <cell r="J73">
            <v>11.6979</v>
          </cell>
        </row>
        <row r="74">
          <cell r="E74">
            <v>7626.1</v>
          </cell>
          <cell r="F74">
            <v>4728.8466</v>
          </cell>
          <cell r="G74">
            <v>1349.2352</v>
          </cell>
          <cell r="H74">
            <v>1540.5948</v>
          </cell>
          <cell r="I74">
            <v>3615.7007999999996</v>
          </cell>
          <cell r="J74">
            <v>3796.1106999999997</v>
          </cell>
        </row>
        <row r="75">
          <cell r="E75">
            <v>890</v>
          </cell>
          <cell r="F75">
            <v>1051.4238</v>
          </cell>
          <cell r="G75">
            <v>429.5821</v>
          </cell>
          <cell r="H75">
            <v>273.6633</v>
          </cell>
          <cell r="I75">
            <v>690.5969</v>
          </cell>
          <cell r="J75">
            <v>626.9308</v>
          </cell>
        </row>
        <row r="76">
          <cell r="E76">
            <v>0</v>
          </cell>
          <cell r="F76">
            <v>569.7168</v>
          </cell>
          <cell r="G76">
            <v>135.6359</v>
          </cell>
          <cell r="H76">
            <v>94.22</v>
          </cell>
          <cell r="I76">
            <v>233.7686</v>
          </cell>
          <cell r="J76">
            <v>244.097</v>
          </cell>
        </row>
        <row r="77">
          <cell r="E77">
            <v>184</v>
          </cell>
          <cell r="F77">
            <v>373.5691</v>
          </cell>
          <cell r="G77">
            <v>79.1565</v>
          </cell>
          <cell r="H77">
            <v>69.2401</v>
          </cell>
          <cell r="I77">
            <v>125.8701</v>
          </cell>
          <cell r="J77">
            <v>159.3838</v>
          </cell>
        </row>
        <row r="78">
          <cell r="E78">
            <v>65.5</v>
          </cell>
          <cell r="F78">
            <v>418.978</v>
          </cell>
          <cell r="G78">
            <v>59.7693</v>
          </cell>
          <cell r="H78">
            <v>18.98</v>
          </cell>
          <cell r="I78">
            <v>72.9587</v>
          </cell>
          <cell r="J78">
            <v>83.1983</v>
          </cell>
        </row>
        <row r="79">
          <cell r="E79">
            <v>6486.6</v>
          </cell>
          <cell r="F79">
            <v>2315.1589</v>
          </cell>
          <cell r="G79">
            <v>645.0914</v>
          </cell>
          <cell r="H79">
            <v>1084.4914</v>
          </cell>
          <cell r="I79">
            <v>2492.5065</v>
          </cell>
          <cell r="J79">
            <v>2682.5008</v>
          </cell>
        </row>
        <row r="80">
          <cell r="E80">
            <v>6258</v>
          </cell>
          <cell r="F80">
            <v>88.225</v>
          </cell>
          <cell r="G80">
            <v>34.2279</v>
          </cell>
          <cell r="H80">
            <v>0.49</v>
          </cell>
          <cell r="I80">
            <v>57.49</v>
          </cell>
          <cell r="J80">
            <v>136</v>
          </cell>
        </row>
        <row r="81">
          <cell r="E81">
            <v>2007</v>
          </cell>
          <cell r="F81">
            <v>1041.7209</v>
          </cell>
          <cell r="G81">
            <v>1134.5903</v>
          </cell>
          <cell r="H81">
            <v>336.7324</v>
          </cell>
          <cell r="I81">
            <v>1414.6784</v>
          </cell>
          <cell r="J81">
            <v>6204.3483</v>
          </cell>
        </row>
        <row r="82">
          <cell r="E82">
            <v>1990.5798000000002</v>
          </cell>
          <cell r="F82">
            <v>2899.3391</v>
          </cell>
          <cell r="G82">
            <v>2047.4029</v>
          </cell>
          <cell r="H82">
            <v>503.14660000000003</v>
          </cell>
          <cell r="I82">
            <v>1233.3967999999998</v>
          </cell>
          <cell r="J82">
            <v>1296.1228</v>
          </cell>
        </row>
        <row r="83">
          <cell r="E83">
            <v>272.4</v>
          </cell>
          <cell r="F83">
            <v>313.7326</v>
          </cell>
          <cell r="G83">
            <v>32.4151</v>
          </cell>
          <cell r="H83">
            <v>26.4365</v>
          </cell>
          <cell r="I83">
            <v>59.7567</v>
          </cell>
          <cell r="J83">
            <v>64.2189</v>
          </cell>
        </row>
        <row r="84">
          <cell r="E84">
            <v>1053</v>
          </cell>
          <cell r="F84">
            <v>1819.8415</v>
          </cell>
          <cell r="G84">
            <v>1066.7686</v>
          </cell>
          <cell r="H84">
            <v>248.1143</v>
          </cell>
          <cell r="I84">
            <v>729.1859</v>
          </cell>
          <cell r="J84">
            <v>792.0904</v>
          </cell>
        </row>
        <row r="85">
          <cell r="E85">
            <v>526.2</v>
          </cell>
          <cell r="F85">
            <v>423.7766</v>
          </cell>
          <cell r="G85">
            <v>762.5561</v>
          </cell>
          <cell r="H85">
            <v>120.9021</v>
          </cell>
          <cell r="I85">
            <v>247.8361</v>
          </cell>
          <cell r="J85">
            <v>262.9134</v>
          </cell>
        </row>
        <row r="86">
          <cell r="E86">
            <v>138.9798</v>
          </cell>
          <cell r="F86">
            <v>341.9884</v>
          </cell>
          <cell r="G86">
            <v>185.6631</v>
          </cell>
          <cell r="H86">
            <v>107.6937</v>
          </cell>
          <cell r="I86">
            <v>196.6181</v>
          </cell>
          <cell r="J86">
            <v>176.9001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5">
          <cell r="E95">
            <v>7610.1947</v>
          </cell>
          <cell r="F95">
            <v>632.763</v>
          </cell>
          <cell r="G95">
            <v>1027.0537000000002</v>
          </cell>
          <cell r="H95">
            <v>411.23949999999996</v>
          </cell>
          <cell r="I95">
            <v>596.7583</v>
          </cell>
          <cell r="J95">
            <v>66.4439</v>
          </cell>
        </row>
        <row r="96">
          <cell r="E96">
            <v>0</v>
          </cell>
          <cell r="F96">
            <v>0</v>
          </cell>
          <cell r="G96">
            <v>31.0292</v>
          </cell>
          <cell r="H96">
            <v>1.323</v>
          </cell>
          <cell r="I96">
            <v>1.323</v>
          </cell>
          <cell r="J96">
            <v>0</v>
          </cell>
        </row>
        <row r="97">
          <cell r="E97">
            <v>531.8228</v>
          </cell>
          <cell r="F97">
            <v>0</v>
          </cell>
          <cell r="G97">
            <v>6.9115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7078.3719</v>
          </cell>
          <cell r="F98">
            <v>632.763</v>
          </cell>
          <cell r="G98">
            <v>989.113</v>
          </cell>
          <cell r="H98">
            <v>409.9165</v>
          </cell>
          <cell r="I98">
            <v>595.4353</v>
          </cell>
          <cell r="J98">
            <v>66.4439</v>
          </cell>
        </row>
        <row r="99"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  <row r="100"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1">
          <cell r="E101">
            <v>129.7612</v>
          </cell>
          <cell r="F101">
            <v>260.4466</v>
          </cell>
          <cell r="G101">
            <v>117.2827</v>
          </cell>
          <cell r="H101">
            <v>49.0937</v>
          </cell>
          <cell r="I101">
            <v>79.7119</v>
          </cell>
          <cell r="J101">
            <v>71.5144</v>
          </cell>
        </row>
        <row r="102">
          <cell r="E102">
            <v>76.4689</v>
          </cell>
          <cell r="F102">
            <v>0</v>
          </cell>
          <cell r="G102">
            <v>93.0166</v>
          </cell>
          <cell r="H102">
            <v>48.1625</v>
          </cell>
          <cell r="I102">
            <v>48.1625</v>
          </cell>
          <cell r="J102">
            <v>0</v>
          </cell>
        </row>
        <row r="103">
          <cell r="E103">
            <v>63.9907</v>
          </cell>
          <cell r="F103">
            <v>501.6657</v>
          </cell>
          <cell r="G103">
            <v>210.6557</v>
          </cell>
          <cell r="H103">
            <v>62.4076</v>
          </cell>
          <cell r="I103">
            <v>224.2321</v>
          </cell>
          <cell r="J103">
            <v>418.1274</v>
          </cell>
        </row>
        <row r="104">
          <cell r="E104">
            <v>0</v>
          </cell>
          <cell r="F104">
            <v>402.9057</v>
          </cell>
          <cell r="G104">
            <v>449.1343</v>
          </cell>
          <cell r="H104">
            <v>0</v>
          </cell>
          <cell r="I104">
            <v>112.6539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7.0512</v>
          </cell>
          <cell r="H105">
            <v>0.1107</v>
          </cell>
          <cell r="I105">
            <v>48.919</v>
          </cell>
          <cell r="J105">
            <v>0</v>
          </cell>
        </row>
        <row r="106">
          <cell r="E106">
            <v>8610.4194</v>
          </cell>
          <cell r="F106">
            <v>2589.6087</v>
          </cell>
          <cell r="G106">
            <v>651.506</v>
          </cell>
          <cell r="H106">
            <v>175.5148</v>
          </cell>
          <cell r="I106">
            <v>320.2852</v>
          </cell>
          <cell r="J106">
            <v>73.9636</v>
          </cell>
        </row>
        <row r="112">
          <cell r="E112">
            <v>539.17</v>
          </cell>
          <cell r="F112">
            <v>15842.255799999999</v>
          </cell>
          <cell r="G112">
            <v>-26921.239999999998</v>
          </cell>
          <cell r="H112">
            <v>-5596.2792</v>
          </cell>
          <cell r="I112">
            <v>-22917.847800000003</v>
          </cell>
          <cell r="J112" t="e">
            <v>#REF!</v>
          </cell>
        </row>
        <row r="113">
          <cell r="E113">
            <v>539.17</v>
          </cell>
          <cell r="F113">
            <v>8541.5049</v>
          </cell>
          <cell r="G113">
            <v>-20510.6998</v>
          </cell>
          <cell r="H113">
            <v>-4268.15</v>
          </cell>
          <cell r="I113">
            <v>-17471.38</v>
          </cell>
          <cell r="J113">
            <v>-21452.422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539.17</v>
          </cell>
          <cell r="F116">
            <v>8541.5</v>
          </cell>
          <cell r="G116">
            <v>822.1902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0.0049</v>
          </cell>
          <cell r="G118">
            <v>-21332.89</v>
          </cell>
          <cell r="H118">
            <v>-4268.15</v>
          </cell>
          <cell r="I118">
            <v>-17471.38</v>
          </cell>
          <cell r="J118">
            <v>-21452.422</v>
          </cell>
        </row>
        <row r="119">
          <cell r="E119">
            <v>0</v>
          </cell>
          <cell r="F119">
            <v>7300.7509</v>
          </cell>
          <cell r="G119">
            <v>-6410.5402</v>
          </cell>
          <cell r="H119">
            <v>-1328.1292</v>
          </cell>
          <cell r="I119">
            <v>-5446.4678</v>
          </cell>
          <cell r="J119" t="e">
            <v>#REF!</v>
          </cell>
        </row>
        <row r="125">
          <cell r="E125">
            <v>73420.465</v>
          </cell>
          <cell r="F125">
            <v>94056.1358</v>
          </cell>
          <cell r="G125">
            <v>64504.3627</v>
          </cell>
          <cell r="H125">
            <v>34203.6946</v>
          </cell>
          <cell r="I125">
            <v>72500.8048</v>
          </cell>
          <cell r="J125">
            <v>89315.7216</v>
          </cell>
        </row>
        <row r="126">
          <cell r="E126">
            <v>72843.4851</v>
          </cell>
          <cell r="F126">
            <v>93405.5018</v>
          </cell>
          <cell r="G126">
            <v>64504.3627</v>
          </cell>
          <cell r="H126">
            <v>34203.6946</v>
          </cell>
          <cell r="I126">
            <v>72500.8048</v>
          </cell>
          <cell r="J126">
            <v>89315.7216</v>
          </cell>
        </row>
        <row r="127">
          <cell r="E127">
            <v>-1810.367</v>
          </cell>
          <cell r="F127">
            <v>-3617.4115</v>
          </cell>
          <cell r="G127">
            <v>-651.8819</v>
          </cell>
          <cell r="H127">
            <v>-15.0072</v>
          </cell>
          <cell r="I127">
            <v>-1266.3214</v>
          </cell>
          <cell r="J127" t="e">
            <v>#REF!</v>
          </cell>
        </row>
        <row r="128">
          <cell r="E128">
            <v>-749.5105</v>
          </cell>
          <cell r="F128">
            <v>-903.796</v>
          </cell>
          <cell r="G128">
            <v>-441.2262</v>
          </cell>
          <cell r="H128">
            <v>47.4004</v>
          </cell>
          <cell r="I128">
            <v>-1042.0892</v>
          </cell>
          <cell r="J128" t="e">
            <v>#REF!</v>
          </cell>
        </row>
        <row r="134"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</row>
        <row r="141">
          <cell r="E141">
            <v>611.761</v>
          </cell>
          <cell r="F141">
            <v>682.39</v>
          </cell>
          <cell r="G141">
            <v>586.25</v>
          </cell>
          <cell r="H141">
            <v>543.759</v>
          </cell>
          <cell r="I141">
            <v>543.759</v>
          </cell>
          <cell r="J141">
            <v>618.945</v>
          </cell>
        </row>
        <row r="142">
          <cell r="E142">
            <v>163.9012</v>
          </cell>
          <cell r="F142">
            <v>180.9686</v>
          </cell>
          <cell r="G142">
            <v>113.5678</v>
          </cell>
          <cell r="H142">
            <v>113.8179</v>
          </cell>
          <cell r="I142">
            <v>122.0005</v>
          </cell>
          <cell r="J142">
            <v>140.3867</v>
          </cell>
        </row>
        <row r="143">
          <cell r="E143">
            <v>13491.96955238888</v>
          </cell>
          <cell r="F143">
            <v>18816.277335773535</v>
          </cell>
          <cell r="G143">
            <v>20103.129144000322</v>
          </cell>
          <cell r="H143">
            <v>11630.718088572477</v>
          </cell>
          <cell r="I143">
            <v>22407.482073160903</v>
          </cell>
          <cell r="J143">
            <v>23674.917923136592</v>
          </cell>
        </row>
        <row r="144">
          <cell r="E144">
            <v>30</v>
          </cell>
          <cell r="F144">
            <v>34</v>
          </cell>
          <cell r="G144">
            <v>19.9861</v>
          </cell>
          <cell r="H144">
            <v>21.668</v>
          </cell>
          <cell r="I144">
            <v>23.434</v>
          </cell>
          <cell r="J144">
            <v>24.0963</v>
          </cell>
        </row>
        <row r="151"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>
            <v>100354.74337078653</v>
          </cell>
        </row>
        <row r="152">
          <cell r="E152">
            <v>76.31138434780904</v>
          </cell>
          <cell r="F152">
            <v>91.25875628306393</v>
          </cell>
          <cell r="G152">
            <v>81.5208385501066</v>
          </cell>
          <cell r="H152">
            <v>47.995376444343925</v>
          </cell>
          <cell r="I152">
            <v>106.81621692698418</v>
          </cell>
          <cell r="J152">
            <v>118.26950019791741</v>
          </cell>
        </row>
        <row r="153">
          <cell r="E153">
            <v>0.26791704603595196</v>
          </cell>
          <cell r="F153">
            <v>0.2651982004425622</v>
          </cell>
          <cell r="G153">
            <v>0.1937190618336887</v>
          </cell>
          <cell r="H153">
            <v>0.20931681130795074</v>
          </cell>
          <cell r="I153">
            <v>0.2243650220042335</v>
          </cell>
          <cell r="J153">
            <v>0.22681611451744496</v>
          </cell>
        </row>
        <row r="154">
          <cell r="E154">
            <v>1.1100261676053909</v>
          </cell>
          <cell r="F154">
            <v>13.2327909198173</v>
          </cell>
          <cell r="G154">
            <v>-31.801019557997</v>
          </cell>
          <cell r="H154">
            <v>-12.4786226676266</v>
          </cell>
          <cell r="I154">
            <v>-24.09818763267275</v>
          </cell>
          <cell r="J154">
            <v>-24.01864040921548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4">
        <row r="2">
          <cell r="D2" t="str">
            <v>Выберите название организации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="83" zoomScaleNormal="8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3" sqref="D33"/>
    </sheetView>
  </sheetViews>
  <sheetFormatPr defaultColWidth="9.140625" defaultRowHeight="15"/>
  <cols>
    <col min="1" max="1" width="36.57421875" style="0" customWidth="1"/>
    <col min="2" max="3" width="26.8515625" style="0" customWidth="1"/>
  </cols>
  <sheetData>
    <row r="1" spans="1:3" ht="15.75" thickBot="1">
      <c r="A1" s="16"/>
      <c r="B1" s="16"/>
      <c r="C1" s="17"/>
    </row>
    <row r="2" spans="1:3" ht="44.25" customHeight="1" thickBot="1">
      <c r="A2" s="130" t="s">
        <v>171</v>
      </c>
      <c r="B2" s="131"/>
      <c r="C2" s="132"/>
    </row>
    <row r="3" spans="1:3" ht="15">
      <c r="A3" s="133" t="s">
        <v>32</v>
      </c>
      <c r="B3" s="135" t="s">
        <v>33</v>
      </c>
      <c r="C3" s="136"/>
    </row>
    <row r="4" spans="1:3" ht="15">
      <c r="A4" s="134"/>
      <c r="B4" s="137">
        <v>2017</v>
      </c>
      <c r="C4" s="138"/>
    </row>
    <row r="5" spans="1:3" ht="15">
      <c r="A5" s="18" t="s">
        <v>34</v>
      </c>
      <c r="B5" s="139" t="s">
        <v>172</v>
      </c>
      <c r="C5" s="140"/>
    </row>
    <row r="6" spans="1:3" ht="22.5">
      <c r="A6" s="18" t="s">
        <v>35</v>
      </c>
      <c r="B6" s="128">
        <v>2015</v>
      </c>
      <c r="C6" s="129"/>
    </row>
    <row r="7" spans="1:3" ht="15.75" thickBot="1">
      <c r="A7" s="19" t="s">
        <v>138</v>
      </c>
      <c r="B7" s="122" t="s">
        <v>36</v>
      </c>
      <c r="C7" s="123"/>
    </row>
    <row r="8" spans="1:3" ht="15">
      <c r="A8" s="20" t="s">
        <v>37</v>
      </c>
      <c r="B8" s="124" t="s">
        <v>149</v>
      </c>
      <c r="C8" s="125"/>
    </row>
    <row r="9" spans="1:3" ht="15">
      <c r="A9" s="21" t="s">
        <v>38</v>
      </c>
      <c r="B9" s="126" t="s">
        <v>150</v>
      </c>
      <c r="C9" s="127"/>
    </row>
    <row r="10" spans="1:3" ht="15.75" thickBot="1">
      <c r="A10" s="21" t="s">
        <v>39</v>
      </c>
      <c r="B10" s="126" t="s">
        <v>173</v>
      </c>
      <c r="C10" s="127"/>
    </row>
    <row r="11" spans="1:3" ht="34.5" thickBot="1">
      <c r="A11" s="20" t="s">
        <v>40</v>
      </c>
      <c r="B11" s="124" t="s">
        <v>151</v>
      </c>
      <c r="C11" s="125"/>
    </row>
    <row r="12" spans="1:3" ht="33.75">
      <c r="A12" s="21" t="s">
        <v>41</v>
      </c>
      <c r="B12" s="124" t="s">
        <v>151</v>
      </c>
      <c r="C12" s="125"/>
    </row>
    <row r="13" spans="1:3" ht="15">
      <c r="A13" s="18" t="s">
        <v>42</v>
      </c>
      <c r="B13" s="115" t="s">
        <v>152</v>
      </c>
      <c r="C13" s="116"/>
    </row>
    <row r="14" spans="1:3" ht="15">
      <c r="A14" s="18" t="s">
        <v>43</v>
      </c>
      <c r="B14" s="115" t="s">
        <v>152</v>
      </c>
      <c r="C14" s="116"/>
    </row>
    <row r="15" spans="1:3" ht="15">
      <c r="A15" s="117" t="s">
        <v>44</v>
      </c>
      <c r="B15" s="22" t="s">
        <v>45</v>
      </c>
      <c r="C15" s="23" t="s">
        <v>153</v>
      </c>
    </row>
    <row r="16" spans="1:3" ht="15">
      <c r="A16" s="117"/>
      <c r="B16" s="22" t="s">
        <v>135</v>
      </c>
      <c r="C16" s="23" t="s">
        <v>154</v>
      </c>
    </row>
    <row r="17" spans="1:3" ht="15">
      <c r="A17" s="117" t="s">
        <v>46</v>
      </c>
      <c r="B17" s="22" t="s">
        <v>45</v>
      </c>
      <c r="C17" s="23" t="s">
        <v>155</v>
      </c>
    </row>
    <row r="18" spans="1:3" ht="15">
      <c r="A18" s="117"/>
      <c r="B18" s="22" t="s">
        <v>135</v>
      </c>
      <c r="C18" s="23" t="s">
        <v>156</v>
      </c>
    </row>
    <row r="19" spans="1:3" ht="15">
      <c r="A19" s="118" t="s">
        <v>47</v>
      </c>
      <c r="B19" s="24" t="s">
        <v>45</v>
      </c>
      <c r="C19" s="23" t="s">
        <v>157</v>
      </c>
    </row>
    <row r="20" spans="1:3" ht="15">
      <c r="A20" s="118"/>
      <c r="B20" s="24" t="s">
        <v>136</v>
      </c>
      <c r="C20" s="23" t="s">
        <v>158</v>
      </c>
    </row>
    <row r="21" spans="1:3" ht="15">
      <c r="A21" s="118"/>
      <c r="B21" s="24" t="s">
        <v>135</v>
      </c>
      <c r="C21" s="23" t="s">
        <v>154</v>
      </c>
    </row>
    <row r="22" spans="1:3" ht="15.75" thickBot="1">
      <c r="A22" s="119"/>
      <c r="B22" s="25" t="s">
        <v>137</v>
      </c>
      <c r="C22" s="23" t="s">
        <v>159</v>
      </c>
    </row>
    <row r="23" spans="1:3" ht="15.75" thickBot="1">
      <c r="A23" s="26" t="s">
        <v>48</v>
      </c>
      <c r="B23" s="120" t="s">
        <v>181</v>
      </c>
      <c r="C23" s="121"/>
    </row>
  </sheetData>
  <sheetProtection/>
  <mergeCells count="18">
    <mergeCell ref="B6:C6"/>
    <mergeCell ref="A2:C2"/>
    <mergeCell ref="A3:A4"/>
    <mergeCell ref="B3:C3"/>
    <mergeCell ref="B4:C4"/>
    <mergeCell ref="B5:C5"/>
    <mergeCell ref="B7:C7"/>
    <mergeCell ref="B8:C8"/>
    <mergeCell ref="B9:C9"/>
    <mergeCell ref="B10:C10"/>
    <mergeCell ref="B11:C11"/>
    <mergeCell ref="B12:C12"/>
    <mergeCell ref="B13:C13"/>
    <mergeCell ref="B14:C14"/>
    <mergeCell ref="A15:A16"/>
    <mergeCell ref="A17:A18"/>
    <mergeCell ref="A19:A22"/>
    <mergeCell ref="B23:C23"/>
  </mergeCells>
  <printOptions/>
  <pageMargins left="0.7" right="0.24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6" zoomScaleNormal="58" zoomScaleSheetLayoutView="6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3" sqref="E13"/>
    </sheetView>
  </sheetViews>
  <sheetFormatPr defaultColWidth="9.140625" defaultRowHeight="15" outlineLevelCol="1"/>
  <cols>
    <col min="1" max="1" width="14.28125" style="10" customWidth="1"/>
    <col min="2" max="2" width="63.421875" style="1" customWidth="1"/>
    <col min="3" max="3" width="55.8515625" style="1" customWidth="1"/>
    <col min="4" max="4" width="90.8515625" style="1" customWidth="1" outlineLevel="1"/>
    <col min="5" max="5" width="25.00390625" style="11" customWidth="1"/>
    <col min="6" max="16384" width="9.140625" style="1" customWidth="1"/>
  </cols>
  <sheetData>
    <row r="1" spans="1:5" ht="34.5" customHeight="1">
      <c r="A1" s="50" t="str">
        <f>Титул!B8</f>
        <v>МУП «МПОЭ» г.Трехгорного</v>
      </c>
      <c r="E1" s="2"/>
    </row>
    <row r="3" spans="1:5" ht="27.75" customHeight="1">
      <c r="A3" s="47"/>
      <c r="C3" s="49" t="s">
        <v>87</v>
      </c>
      <c r="D3" s="47"/>
      <c r="E3" s="1"/>
    </row>
    <row r="4" spans="1:5" ht="27.75" customHeight="1">
      <c r="A4" s="47"/>
      <c r="C4" s="49" t="s">
        <v>88</v>
      </c>
      <c r="D4" s="80" t="str">
        <f>Титул!B8</f>
        <v>МУП «МПОЭ» г.Трехгорного</v>
      </c>
      <c r="E4" s="1"/>
    </row>
    <row r="5" spans="1:5" ht="27.75" customHeight="1">
      <c r="A5" s="47"/>
      <c r="C5" s="49" t="s">
        <v>89</v>
      </c>
      <c r="D5" s="47"/>
      <c r="E5" s="1"/>
    </row>
    <row r="6" spans="1:5" ht="27.75" customHeight="1">
      <c r="A6" s="47"/>
      <c r="B6" s="48"/>
      <c r="C6" s="47"/>
      <c r="D6" s="47"/>
      <c r="E6" s="1"/>
    </row>
    <row r="8" spans="1:5" ht="48.75" customHeight="1">
      <c r="A8" s="72" t="s">
        <v>123</v>
      </c>
      <c r="B8" s="73" t="s">
        <v>0</v>
      </c>
      <c r="C8" s="73" t="s">
        <v>1</v>
      </c>
      <c r="D8" s="73" t="s">
        <v>2</v>
      </c>
      <c r="E8" s="73" t="s">
        <v>179</v>
      </c>
    </row>
    <row r="9" spans="1:5" s="54" customFormat="1" ht="18.75" customHeight="1">
      <c r="A9" s="52" t="s">
        <v>86</v>
      </c>
      <c r="B9" s="53">
        <f>A9+1</f>
        <v>2</v>
      </c>
      <c r="C9" s="53">
        <f>B9+1</f>
        <v>3</v>
      </c>
      <c r="D9" s="53">
        <f>C9+1</f>
        <v>4</v>
      </c>
      <c r="E9" s="53" t="s">
        <v>174</v>
      </c>
    </row>
    <row r="10" spans="1:5" ht="36" customHeight="1">
      <c r="A10" s="14" t="s">
        <v>16</v>
      </c>
      <c r="B10" s="15" t="s">
        <v>17</v>
      </c>
      <c r="C10" s="9"/>
      <c r="D10" s="9"/>
      <c r="E10" s="9"/>
    </row>
    <row r="11" spans="1:5" ht="75.75" customHeight="1">
      <c r="A11" s="5" t="s">
        <v>3</v>
      </c>
      <c r="B11" s="6" t="s">
        <v>132</v>
      </c>
      <c r="C11" s="13" t="s">
        <v>7</v>
      </c>
      <c r="D11" s="7"/>
      <c r="E11" s="83">
        <f>E12/E13</f>
        <v>0</v>
      </c>
    </row>
    <row r="12" spans="1:5" ht="90" customHeight="1">
      <c r="A12" s="5"/>
      <c r="B12" s="6" t="s">
        <v>90</v>
      </c>
      <c r="C12" s="12" t="s">
        <v>9</v>
      </c>
      <c r="D12" s="8"/>
      <c r="E12" s="102">
        <f>'Таблица 2017'!O16</f>
        <v>0</v>
      </c>
    </row>
    <row r="13" spans="1:5" ht="94.5" customHeight="1">
      <c r="A13" s="5"/>
      <c r="B13" s="6" t="s">
        <v>121</v>
      </c>
      <c r="C13" s="3" t="s">
        <v>122</v>
      </c>
      <c r="D13" s="6" t="s">
        <v>4</v>
      </c>
      <c r="E13" s="103">
        <f>'Таблица 2017'!O17</f>
        <v>178</v>
      </c>
    </row>
    <row r="14" spans="1:5" ht="96" customHeight="1">
      <c r="A14" s="5" t="s">
        <v>5</v>
      </c>
      <c r="B14" s="6" t="s">
        <v>133</v>
      </c>
      <c r="C14" s="13" t="s">
        <v>6</v>
      </c>
      <c r="D14" s="8"/>
      <c r="E14" s="81">
        <f>E15/E16</f>
        <v>0</v>
      </c>
    </row>
    <row r="15" spans="1:5" ht="94.5" customHeight="1">
      <c r="A15" s="5"/>
      <c r="B15" s="6" t="s">
        <v>119</v>
      </c>
      <c r="C15" s="12" t="s">
        <v>8</v>
      </c>
      <c r="D15" s="6" t="s">
        <v>95</v>
      </c>
      <c r="E15" s="105">
        <f>'Таблица 2017'!O18</f>
        <v>0</v>
      </c>
    </row>
    <row r="16" spans="1:5" ht="98.25" customHeight="1">
      <c r="A16" s="5"/>
      <c r="B16" s="6" t="s">
        <v>120</v>
      </c>
      <c r="C16" s="4" t="s">
        <v>10</v>
      </c>
      <c r="D16" s="4"/>
      <c r="E16" s="103">
        <f>'Таблица 2017'!O19</f>
        <v>1556304</v>
      </c>
    </row>
    <row r="17" spans="1:5" ht="80.25" customHeight="1">
      <c r="A17" s="5" t="s">
        <v>11</v>
      </c>
      <c r="B17" s="6" t="s">
        <v>125</v>
      </c>
      <c r="C17" s="13" t="s">
        <v>12</v>
      </c>
      <c r="D17" s="4"/>
      <c r="E17" s="81">
        <f>E18/E19</f>
        <v>0</v>
      </c>
    </row>
    <row r="18" spans="1:5" ht="189" customHeight="1">
      <c r="A18" s="5"/>
      <c r="B18" s="6" t="s">
        <v>146</v>
      </c>
      <c r="C18" s="12" t="s">
        <v>162</v>
      </c>
      <c r="D18" s="6" t="s">
        <v>127</v>
      </c>
      <c r="E18" s="104">
        <f>'Таблица 2017'!O20</f>
        <v>0</v>
      </c>
    </row>
    <row r="19" spans="1:5" ht="114.75" customHeight="1">
      <c r="A19" s="5"/>
      <c r="B19" s="6" t="s">
        <v>126</v>
      </c>
      <c r="C19" s="141" t="s">
        <v>13</v>
      </c>
      <c r="D19" s="142"/>
      <c r="E19" s="81">
        <f>'Таблица 2017'!O22</f>
        <v>78663.45500000002</v>
      </c>
    </row>
    <row r="20" spans="1:5" ht="58.5" customHeight="1">
      <c r="A20" s="5" t="s">
        <v>14</v>
      </c>
      <c r="B20" s="6" t="s">
        <v>131</v>
      </c>
      <c r="C20" s="13" t="s">
        <v>15</v>
      </c>
      <c r="D20" s="4"/>
      <c r="E20" s="82">
        <f>1-(0.8*E11+0.1*E14+0.1*E17)</f>
        <v>1</v>
      </c>
    </row>
    <row r="21" spans="1:5" ht="36" customHeight="1">
      <c r="A21" s="14" t="s">
        <v>18</v>
      </c>
      <c r="B21" s="15" t="s">
        <v>19</v>
      </c>
      <c r="C21" s="9"/>
      <c r="D21" s="9"/>
      <c r="E21" s="71"/>
    </row>
    <row r="22" spans="1:5" ht="116.25" customHeight="1">
      <c r="A22" s="5" t="s">
        <v>20</v>
      </c>
      <c r="B22" s="6" t="s">
        <v>128</v>
      </c>
      <c r="C22" s="13" t="s">
        <v>21</v>
      </c>
      <c r="D22" s="4"/>
      <c r="E22" s="81">
        <f>E23/E24</f>
        <v>0</v>
      </c>
    </row>
    <row r="23" spans="1:5" ht="99.75" customHeight="1">
      <c r="A23" s="5"/>
      <c r="B23" s="113" t="s">
        <v>170</v>
      </c>
      <c r="C23" s="4" t="s">
        <v>23</v>
      </c>
      <c r="D23" s="6" t="s">
        <v>22</v>
      </c>
      <c r="E23" s="105">
        <f>'Таблица 2017'!O23</f>
        <v>0</v>
      </c>
    </row>
    <row r="24" spans="1:5" ht="66" customHeight="1">
      <c r="A24" s="5"/>
      <c r="B24" s="6" t="s">
        <v>129</v>
      </c>
      <c r="C24" s="7" t="s">
        <v>122</v>
      </c>
      <c r="D24" s="6" t="s">
        <v>24</v>
      </c>
      <c r="E24" s="105">
        <f>'Таблица 2017'!O17</f>
        <v>178</v>
      </c>
    </row>
    <row r="25" spans="1:5" ht="83.25" customHeight="1">
      <c r="A25" s="5" t="s">
        <v>26</v>
      </c>
      <c r="B25" s="6" t="s">
        <v>134</v>
      </c>
      <c r="C25" s="13" t="s">
        <v>27</v>
      </c>
      <c r="D25" s="4"/>
      <c r="E25" s="81">
        <f>E26/E27</f>
        <v>0</v>
      </c>
    </row>
    <row r="26" spans="1:5" ht="108.75" customHeight="1">
      <c r="A26" s="5"/>
      <c r="B26" s="6" t="s">
        <v>130</v>
      </c>
      <c r="C26" s="5" t="s">
        <v>28</v>
      </c>
      <c r="D26" s="4"/>
      <c r="E26" s="105">
        <f>'Таблица 2017'!O24</f>
        <v>0</v>
      </c>
    </row>
    <row r="27" spans="1:5" ht="69.75" customHeight="1">
      <c r="A27" s="5"/>
      <c r="B27" s="6" t="s">
        <v>121</v>
      </c>
      <c r="C27" s="3" t="s">
        <v>122</v>
      </c>
      <c r="D27" s="6" t="s">
        <v>29</v>
      </c>
      <c r="E27" s="105">
        <f>'Таблица 2017'!O17</f>
        <v>178</v>
      </c>
    </row>
    <row r="28" spans="1:5" ht="70.5" customHeight="1">
      <c r="A28" s="5" t="s">
        <v>25</v>
      </c>
      <c r="B28" s="6" t="s">
        <v>145</v>
      </c>
      <c r="C28" s="13" t="s">
        <v>30</v>
      </c>
      <c r="D28" s="4"/>
      <c r="E28" s="82">
        <f>1-(0.9*E22+0.1*E25)</f>
        <v>1</v>
      </c>
    </row>
    <row r="29" spans="2:5" ht="20.25" customHeight="1">
      <c r="B29" s="75"/>
      <c r="C29" s="76"/>
      <c r="D29" s="77"/>
      <c r="E29" s="78"/>
    </row>
    <row r="30" spans="1:5" ht="20.25" customHeight="1">
      <c r="A30" s="40" t="s">
        <v>31</v>
      </c>
      <c r="B30" s="75"/>
      <c r="C30" s="76"/>
      <c r="D30" s="77"/>
      <c r="E30" s="78"/>
    </row>
    <row r="31" spans="1:5" ht="20.25" customHeight="1">
      <c r="A31" s="74"/>
      <c r="B31" s="75"/>
      <c r="C31" s="76"/>
      <c r="D31" s="77"/>
      <c r="E31" s="78"/>
    </row>
    <row r="32" spans="1:5" ht="23.25" customHeight="1">
      <c r="A32" s="40" t="s">
        <v>177</v>
      </c>
      <c r="B32" s="75"/>
      <c r="C32" s="76"/>
      <c r="D32" s="77"/>
      <c r="E32" s="78"/>
    </row>
    <row r="33" spans="1:5" ht="20.25" customHeight="1">
      <c r="A33" s="41" t="s">
        <v>178</v>
      </c>
      <c r="B33" s="42" t="s">
        <v>180</v>
      </c>
      <c r="C33" s="76"/>
      <c r="D33" s="77"/>
      <c r="E33" s="78"/>
    </row>
    <row r="34" spans="1:5" ht="20.25" customHeight="1">
      <c r="A34" s="40" t="s">
        <v>115</v>
      </c>
      <c r="B34" s="75"/>
      <c r="C34" s="76"/>
      <c r="D34" s="77"/>
      <c r="E34" s="78"/>
    </row>
    <row r="35" spans="2:13" s="27" customFormat="1" ht="20.25" customHeight="1">
      <c r="B35" s="31"/>
      <c r="C35" s="31"/>
      <c r="D35" s="11"/>
      <c r="E35" s="31"/>
      <c r="F35" s="31"/>
      <c r="G35" s="31"/>
      <c r="K35" s="31"/>
      <c r="L35" s="31"/>
      <c r="M35" s="31"/>
    </row>
    <row r="36" spans="2:13" s="27" customFormat="1" ht="20.25" customHeight="1">
      <c r="B36" s="31"/>
      <c r="C36" s="31"/>
      <c r="D36" s="11"/>
      <c r="E36" s="31"/>
      <c r="F36" s="31"/>
      <c r="G36" s="31"/>
      <c r="K36" s="31"/>
      <c r="L36" s="31"/>
      <c r="M36" s="31"/>
    </row>
    <row r="37" spans="2:13" s="27" customFormat="1" ht="20.25" customHeight="1">
      <c r="B37" s="31"/>
      <c r="C37" s="31"/>
      <c r="D37" s="11"/>
      <c r="E37" s="31"/>
      <c r="F37" s="31"/>
      <c r="G37" s="31"/>
      <c r="K37" s="31"/>
      <c r="L37" s="31"/>
      <c r="M37" s="31"/>
    </row>
    <row r="38" spans="2:13" s="27" customFormat="1" ht="20.25" customHeight="1">
      <c r="B38" s="31"/>
      <c r="C38" s="31"/>
      <c r="D38" s="11"/>
      <c r="E38" s="31"/>
      <c r="F38" s="31"/>
      <c r="G38" s="31"/>
      <c r="K38" s="31"/>
      <c r="L38" s="31"/>
      <c r="M38" s="31"/>
    </row>
    <row r="39" spans="2:5" s="43" customFormat="1" ht="18.75" customHeight="1">
      <c r="B39" s="44" t="s">
        <v>160</v>
      </c>
      <c r="C39" s="93" t="str">
        <f>Титул!B8</f>
        <v>МУП «МПОЭ» г.Трехгорного</v>
      </c>
      <c r="D39" s="45"/>
      <c r="E39" s="46"/>
    </row>
    <row r="40" spans="2:5" s="43" customFormat="1" ht="18.75" customHeight="1">
      <c r="B40" s="44"/>
      <c r="C40" s="79"/>
      <c r="D40" s="45"/>
      <c r="E40" s="46"/>
    </row>
    <row r="41" spans="2:5" s="43" customFormat="1" ht="18.75" customHeight="1">
      <c r="B41" s="44"/>
      <c r="C41" s="79"/>
      <c r="D41" s="45"/>
      <c r="E41" s="46"/>
    </row>
    <row r="42" spans="2:5" s="43" customFormat="1" ht="18.75" customHeight="1">
      <c r="B42" s="44"/>
      <c r="C42" s="79"/>
      <c r="D42" s="45"/>
      <c r="E42" s="46"/>
    </row>
    <row r="43" spans="2:5" s="43" customFormat="1" ht="18.75" customHeight="1">
      <c r="B43" s="44"/>
      <c r="C43" s="79"/>
      <c r="D43" s="45"/>
      <c r="E43" s="46"/>
    </row>
    <row r="44" spans="2:5" s="43" customFormat="1" ht="18.75" customHeight="1">
      <c r="B44" s="44"/>
      <c r="C44" s="79"/>
      <c r="D44" s="45"/>
      <c r="E44" s="46"/>
    </row>
    <row r="45" spans="2:5" s="43" customFormat="1" ht="18.75" customHeight="1">
      <c r="B45" s="44"/>
      <c r="C45" s="79"/>
      <c r="D45" s="45"/>
      <c r="E45" s="46"/>
    </row>
    <row r="46" spans="2:5" s="43" customFormat="1" ht="18.75" customHeight="1">
      <c r="B46" s="44"/>
      <c r="C46" s="79"/>
      <c r="D46" s="45"/>
      <c r="E46" s="46"/>
    </row>
    <row r="47" spans="2:5" s="43" customFormat="1" ht="18.75" customHeight="1">
      <c r="B47" s="44"/>
      <c r="C47" s="79"/>
      <c r="D47" s="45"/>
      <c r="E47" s="46"/>
    </row>
    <row r="48" ht="12.75">
      <c r="A48" s="1"/>
    </row>
    <row r="49" ht="12.75">
      <c r="A49" s="1"/>
    </row>
  </sheetData>
  <sheetProtection/>
  <mergeCells count="1">
    <mergeCell ref="C19:D19"/>
  </mergeCells>
  <printOptions horizontalCentered="1"/>
  <pageMargins left="0.1968503937007874" right="0.1968503937007874" top="0.5511811023622047" bottom="0.31496062992125984" header="0.31496062992125984" footer="0.1968503937007874"/>
  <pageSetup fitToHeight="3" horizontalDpi="300" verticalDpi="300" orientation="landscape" paperSize="9" scale="43" r:id="rId2"/>
  <headerFooter>
    <oddFooter>&amp;R&amp;P из &amp;N</oddFooter>
  </headerFooter>
  <rowBreaks count="1" manualBreakCount="1">
    <brk id="2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="84" zoomScaleNormal="59" zoomScaleSheetLayoutView="84" zoomScalePageLayoutView="66" workbookViewId="0" topLeftCell="A1">
      <pane xSplit="2" ySplit="15" topLeftCell="K2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P22" sqref="P22"/>
    </sheetView>
  </sheetViews>
  <sheetFormatPr defaultColWidth="9.140625" defaultRowHeight="80.25" customHeight="1" outlineLevelRow="1"/>
  <cols>
    <col min="1" max="1" width="9.140625" style="27" customWidth="1"/>
    <col min="2" max="2" width="67.28125" style="27" customWidth="1"/>
    <col min="3" max="3" width="12.28125" style="27" customWidth="1"/>
    <col min="4" max="4" width="12.8515625" style="27" customWidth="1"/>
    <col min="5" max="5" width="12.57421875" style="27" customWidth="1"/>
    <col min="6" max="6" width="12.8515625" style="27" customWidth="1"/>
    <col min="7" max="7" width="12.28125" style="27" customWidth="1"/>
    <col min="8" max="8" width="12.57421875" style="27" customWidth="1"/>
    <col min="9" max="9" width="12.140625" style="27" customWidth="1"/>
    <col min="10" max="10" width="13.7109375" style="27" customWidth="1"/>
    <col min="11" max="11" width="13.57421875" style="27" customWidth="1"/>
    <col min="12" max="12" width="13.28125" style="27" customWidth="1"/>
    <col min="13" max="13" width="12.8515625" style="27" customWidth="1"/>
    <col min="14" max="14" width="13.7109375" style="27" customWidth="1"/>
    <col min="15" max="15" width="16.00390625" style="27" customWidth="1"/>
    <col min="16" max="16384" width="9.140625" style="27" customWidth="1"/>
  </cols>
  <sheetData>
    <row r="1" ht="19.5" customHeight="1">
      <c r="O1" s="34" t="s">
        <v>80</v>
      </c>
    </row>
    <row r="2" ht="19.5" customHeight="1" outlineLevel="1">
      <c r="O2" s="34" t="s">
        <v>82</v>
      </c>
    </row>
    <row r="3" ht="19.5" customHeight="1" outlineLevel="1">
      <c r="O3" s="34" t="s">
        <v>83</v>
      </c>
    </row>
    <row r="4" ht="19.5" customHeight="1" outlineLevel="1">
      <c r="O4" s="34" t="s">
        <v>81</v>
      </c>
    </row>
    <row r="5" ht="19.5" customHeight="1" outlineLevel="1">
      <c r="O5" s="34" t="s">
        <v>84</v>
      </c>
    </row>
    <row r="6" ht="23.25" customHeight="1"/>
    <row r="7" ht="24.75" customHeight="1">
      <c r="A7" s="33"/>
    </row>
    <row r="8" spans="1:5" ht="23.25" customHeight="1">
      <c r="A8" s="33"/>
      <c r="B8" s="152" t="s">
        <v>74</v>
      </c>
      <c r="C8" s="152"/>
      <c r="D8" s="152"/>
      <c r="E8" s="30"/>
    </row>
    <row r="9" spans="1:2" ht="18.75" customHeight="1">
      <c r="A9" s="33"/>
      <c r="B9" s="27" t="s">
        <v>175</v>
      </c>
    </row>
    <row r="10" spans="2:7" ht="18.75" customHeight="1">
      <c r="B10" s="148" t="s">
        <v>75</v>
      </c>
      <c r="C10" s="148"/>
      <c r="D10" s="148"/>
      <c r="E10" s="148"/>
      <c r="F10" s="61">
        <v>2017</v>
      </c>
      <c r="G10" s="27" t="s">
        <v>33</v>
      </c>
    </row>
    <row r="11" spans="3:8" ht="18.75" customHeight="1">
      <c r="C11" s="60" t="s">
        <v>76</v>
      </c>
      <c r="D11" s="149" t="str">
        <f>Титул!B8</f>
        <v>МУП «МПОЭ» г.Трехгорного</v>
      </c>
      <c r="E11" s="149"/>
      <c r="F11" s="149"/>
      <c r="G11" s="149"/>
      <c r="H11" s="149"/>
    </row>
    <row r="12" ht="37.5" customHeight="1">
      <c r="E12" s="29"/>
    </row>
    <row r="13" spans="1:15" ht="35.25" customHeight="1">
      <c r="A13" s="143" t="s">
        <v>49</v>
      </c>
      <c r="B13" s="143" t="s">
        <v>50</v>
      </c>
      <c r="C13" s="145" t="s">
        <v>51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  <c r="O13" s="143" t="s">
        <v>77</v>
      </c>
    </row>
    <row r="14" spans="1:15" ht="35.25" customHeight="1">
      <c r="A14" s="144"/>
      <c r="B14" s="144"/>
      <c r="C14" s="28" t="s">
        <v>52</v>
      </c>
      <c r="D14" s="28" t="s">
        <v>53</v>
      </c>
      <c r="E14" s="28" t="s">
        <v>54</v>
      </c>
      <c r="F14" s="28" t="s">
        <v>55</v>
      </c>
      <c r="G14" s="28" t="s">
        <v>56</v>
      </c>
      <c r="H14" s="28" t="s">
        <v>57</v>
      </c>
      <c r="I14" s="28" t="s">
        <v>58</v>
      </c>
      <c r="J14" s="28" t="s">
        <v>59</v>
      </c>
      <c r="K14" s="28" t="s">
        <v>60</v>
      </c>
      <c r="L14" s="28" t="s">
        <v>61</v>
      </c>
      <c r="M14" s="28" t="s">
        <v>62</v>
      </c>
      <c r="N14" s="28" t="s">
        <v>63</v>
      </c>
      <c r="O14" s="144"/>
    </row>
    <row r="15" spans="1:15" ht="18.75" customHeight="1">
      <c r="A15" s="58">
        <v>1</v>
      </c>
      <c r="B15" s="58">
        <f>A15+1</f>
        <v>2</v>
      </c>
      <c r="C15" s="58">
        <f aca="true" t="shared" si="0" ref="C15:O15">B15+1</f>
        <v>3</v>
      </c>
      <c r="D15" s="58">
        <f t="shared" si="0"/>
        <v>4</v>
      </c>
      <c r="E15" s="58">
        <f t="shared" si="0"/>
        <v>5</v>
      </c>
      <c r="F15" s="58">
        <f t="shared" si="0"/>
        <v>6</v>
      </c>
      <c r="G15" s="58">
        <f t="shared" si="0"/>
        <v>7</v>
      </c>
      <c r="H15" s="58">
        <f t="shared" si="0"/>
        <v>8</v>
      </c>
      <c r="I15" s="58">
        <f t="shared" si="0"/>
        <v>9</v>
      </c>
      <c r="J15" s="58">
        <f t="shared" si="0"/>
        <v>10</v>
      </c>
      <c r="K15" s="58">
        <f t="shared" si="0"/>
        <v>11</v>
      </c>
      <c r="L15" s="58">
        <f t="shared" si="0"/>
        <v>12</v>
      </c>
      <c r="M15" s="58">
        <f t="shared" si="0"/>
        <v>13</v>
      </c>
      <c r="N15" s="58">
        <f t="shared" si="0"/>
        <v>14</v>
      </c>
      <c r="O15" s="107">
        <f t="shared" si="0"/>
        <v>15</v>
      </c>
    </row>
    <row r="16" spans="1:15" ht="75" customHeight="1">
      <c r="A16" s="62" t="s">
        <v>64</v>
      </c>
      <c r="B16" s="63" t="s">
        <v>163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67">
        <f>SUM(C16:N16)</f>
        <v>0</v>
      </c>
    </row>
    <row r="17" spans="1:15" ht="50.25" customHeight="1">
      <c r="A17" s="62" t="s">
        <v>65</v>
      </c>
      <c r="B17" s="63" t="s">
        <v>164</v>
      </c>
      <c r="C17" s="86">
        <f>C56</f>
        <v>179</v>
      </c>
      <c r="D17" s="86">
        <f aca="true" t="shared" si="1" ref="D17:N17">D56</f>
        <v>179</v>
      </c>
      <c r="E17" s="86">
        <f t="shared" si="1"/>
        <v>179</v>
      </c>
      <c r="F17" s="86">
        <f t="shared" si="1"/>
        <v>179</v>
      </c>
      <c r="G17" s="86">
        <f t="shared" si="1"/>
        <v>177</v>
      </c>
      <c r="H17" s="86">
        <f t="shared" si="1"/>
        <v>175</v>
      </c>
      <c r="I17" s="86">
        <f t="shared" si="1"/>
        <v>175</v>
      </c>
      <c r="J17" s="86">
        <f t="shared" si="1"/>
        <v>176</v>
      </c>
      <c r="K17" s="86">
        <f t="shared" si="1"/>
        <v>176</v>
      </c>
      <c r="L17" s="86">
        <f t="shared" si="1"/>
        <v>179</v>
      </c>
      <c r="M17" s="86">
        <f t="shared" si="1"/>
        <v>179</v>
      </c>
      <c r="N17" s="86">
        <f t="shared" si="1"/>
        <v>179</v>
      </c>
      <c r="O17" s="67">
        <f>ROUND(SUM(C17:N17)/12,0)</f>
        <v>178</v>
      </c>
    </row>
    <row r="18" spans="1:15" ht="90" customHeight="1">
      <c r="A18" s="62" t="s">
        <v>67</v>
      </c>
      <c r="B18" s="63" t="s">
        <v>165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67">
        <f>SUM(C18:N18)</f>
        <v>0</v>
      </c>
    </row>
    <row r="19" spans="1:15" ht="87.75" customHeight="1">
      <c r="A19" s="62" t="s">
        <v>68</v>
      </c>
      <c r="B19" s="63" t="s">
        <v>69</v>
      </c>
      <c r="C19" s="86">
        <f>C63</f>
        <v>133176</v>
      </c>
      <c r="D19" s="86">
        <f aca="true" t="shared" si="2" ref="D19:N19">D63</f>
        <v>120288</v>
      </c>
      <c r="E19" s="86">
        <f t="shared" si="2"/>
        <v>133176</v>
      </c>
      <c r="F19" s="86">
        <f t="shared" si="2"/>
        <v>128880</v>
      </c>
      <c r="G19" s="86">
        <f t="shared" si="2"/>
        <v>131688</v>
      </c>
      <c r="H19" s="86">
        <f t="shared" si="2"/>
        <v>126000</v>
      </c>
      <c r="I19" s="86">
        <f t="shared" si="2"/>
        <v>130200</v>
      </c>
      <c r="J19" s="86">
        <f t="shared" si="2"/>
        <v>130944</v>
      </c>
      <c r="K19" s="86">
        <f t="shared" si="2"/>
        <v>126720</v>
      </c>
      <c r="L19" s="86">
        <f t="shared" si="2"/>
        <v>133176</v>
      </c>
      <c r="M19" s="86">
        <f t="shared" si="2"/>
        <v>128880</v>
      </c>
      <c r="N19" s="86">
        <f t="shared" si="2"/>
        <v>133176</v>
      </c>
      <c r="O19" s="67">
        <f>SUM(C19:N19)</f>
        <v>1556304</v>
      </c>
    </row>
    <row r="20" spans="1:15" ht="93.75" customHeight="1">
      <c r="A20" s="62" t="s">
        <v>70</v>
      </c>
      <c r="B20" s="63" t="s">
        <v>147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67">
        <f>SUM(C20:N20)</f>
        <v>0</v>
      </c>
    </row>
    <row r="21" spans="1:15" ht="18.75" customHeight="1">
      <c r="A21" s="58">
        <v>1</v>
      </c>
      <c r="B21" s="107">
        <f>A21+1</f>
        <v>2</v>
      </c>
      <c r="C21" s="87">
        <f aca="true" t="shared" si="3" ref="C21:O21">B21+1</f>
        <v>3</v>
      </c>
      <c r="D21" s="87">
        <f t="shared" si="3"/>
        <v>4</v>
      </c>
      <c r="E21" s="87">
        <f t="shared" si="3"/>
        <v>5</v>
      </c>
      <c r="F21" s="87">
        <f t="shared" si="3"/>
        <v>6</v>
      </c>
      <c r="G21" s="87">
        <f t="shared" si="3"/>
        <v>7</v>
      </c>
      <c r="H21" s="87">
        <f t="shared" si="3"/>
        <v>8</v>
      </c>
      <c r="I21" s="87">
        <f t="shared" si="3"/>
        <v>9</v>
      </c>
      <c r="J21" s="87">
        <f t="shared" si="3"/>
        <v>10</v>
      </c>
      <c r="K21" s="87">
        <f t="shared" si="3"/>
        <v>11</v>
      </c>
      <c r="L21" s="87">
        <f t="shared" si="3"/>
        <v>12</v>
      </c>
      <c r="M21" s="87">
        <f t="shared" si="3"/>
        <v>13</v>
      </c>
      <c r="N21" s="87">
        <f t="shared" si="3"/>
        <v>14</v>
      </c>
      <c r="O21" s="107">
        <f t="shared" si="3"/>
        <v>15</v>
      </c>
    </row>
    <row r="22" spans="1:15" ht="77.25" customHeight="1">
      <c r="A22" s="62" t="s">
        <v>71</v>
      </c>
      <c r="B22" s="156" t="s">
        <v>166</v>
      </c>
      <c r="C22" s="157">
        <v>11932.503</v>
      </c>
      <c r="D22" s="158">
        <v>10675.986</v>
      </c>
      <c r="E22" s="158">
        <v>8951.96</v>
      </c>
      <c r="F22" s="158">
        <v>6525.112</v>
      </c>
      <c r="G22" s="158">
        <v>3469.232</v>
      </c>
      <c r="H22" s="158">
        <v>2398.766</v>
      </c>
      <c r="I22" s="158">
        <v>2471.643</v>
      </c>
      <c r="J22" s="158">
        <v>2190.171</v>
      </c>
      <c r="K22" s="158">
        <v>3387.326</v>
      </c>
      <c r="L22" s="158">
        <v>7240.126</v>
      </c>
      <c r="M22" s="158">
        <v>8195.341</v>
      </c>
      <c r="N22" s="158">
        <v>11225.289</v>
      </c>
      <c r="O22" s="159">
        <f>SUM(C22:N22)</f>
        <v>78663.45500000002</v>
      </c>
    </row>
    <row r="23" spans="1:15" ht="91.5" customHeight="1">
      <c r="A23" s="62" t="s">
        <v>72</v>
      </c>
      <c r="B23" s="63" t="s">
        <v>167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67">
        <f>SUM(C23:N23)</f>
        <v>0</v>
      </c>
    </row>
    <row r="24" spans="1:15" ht="96.75" customHeight="1">
      <c r="A24" s="62" t="s">
        <v>73</v>
      </c>
      <c r="B24" s="63" t="s">
        <v>168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67">
        <f>SUM(C24:N24)</f>
        <v>0</v>
      </c>
    </row>
    <row r="25" ht="23.25" customHeight="1"/>
    <row r="26" ht="24" customHeight="1"/>
    <row r="27" ht="24" customHeight="1"/>
    <row r="28" ht="24" customHeight="1"/>
    <row r="29" ht="24" customHeight="1"/>
    <row r="30" spans="2:15" ht="20.25" customHeight="1">
      <c r="B30" s="31"/>
      <c r="C30" s="31"/>
      <c r="D30" s="31"/>
      <c r="E30" s="31"/>
      <c r="F30" s="31"/>
      <c r="G30" s="31"/>
      <c r="H30" s="31"/>
      <c r="K30" s="31"/>
      <c r="L30" s="31"/>
      <c r="M30" s="31"/>
      <c r="N30" s="31"/>
      <c r="O30" s="31"/>
    </row>
    <row r="31" spans="2:15" ht="20.25" customHeight="1">
      <c r="B31" s="31"/>
      <c r="C31" s="31"/>
      <c r="D31" s="31"/>
      <c r="E31" s="31"/>
      <c r="F31" s="31"/>
      <c r="G31" s="31"/>
      <c r="H31" s="31"/>
      <c r="I31" s="31"/>
      <c r="J31" s="35"/>
      <c r="K31" s="31"/>
      <c r="L31" s="31"/>
      <c r="M31" s="31"/>
      <c r="N31" s="31"/>
      <c r="O31" s="31"/>
    </row>
    <row r="32" spans="2:15" ht="20.25" customHeight="1">
      <c r="B32" s="31"/>
      <c r="C32" s="31"/>
      <c r="D32" s="31"/>
      <c r="E32" s="31"/>
      <c r="F32" s="31"/>
      <c r="G32" s="31"/>
      <c r="H32" s="31"/>
      <c r="I32" s="31"/>
      <c r="J32" s="35"/>
      <c r="K32" s="31"/>
      <c r="L32" s="31"/>
      <c r="M32" s="31"/>
      <c r="N32" s="31"/>
      <c r="O32" s="31"/>
    </row>
    <row r="33" spans="2:12" s="37" customFormat="1" ht="18.75" customHeight="1">
      <c r="B33" s="59" t="s">
        <v>160</v>
      </c>
      <c r="C33" s="151" t="str">
        <f>Титул!B8</f>
        <v>МУП «МПОЭ» г.Трехгорного</v>
      </c>
      <c r="D33" s="151"/>
      <c r="E33" s="151"/>
      <c r="F33" s="151"/>
      <c r="J33" s="69" t="s">
        <v>161</v>
      </c>
      <c r="K33" s="69"/>
      <c r="L33" s="39"/>
    </row>
    <row r="34" spans="2:12" s="37" customFormat="1" ht="18.75" customHeight="1">
      <c r="B34" s="59"/>
      <c r="C34" s="38"/>
      <c r="D34" s="38"/>
      <c r="E34" s="38"/>
      <c r="J34" s="36" t="s">
        <v>85</v>
      </c>
      <c r="L34" s="39"/>
    </row>
    <row r="35" spans="2:12" s="37" customFormat="1" ht="18.75" customHeight="1">
      <c r="B35" s="59"/>
      <c r="C35" s="38"/>
      <c r="D35" s="38"/>
      <c r="E35" s="38"/>
      <c r="J35" s="39"/>
      <c r="K35" s="36"/>
      <c r="L35" s="39"/>
    </row>
    <row r="36" spans="2:12" s="37" customFormat="1" ht="18.75" customHeight="1">
      <c r="B36" s="59"/>
      <c r="C36" s="38"/>
      <c r="D36" s="38"/>
      <c r="E36" s="38"/>
      <c r="J36" s="39"/>
      <c r="K36" s="36"/>
      <c r="L36" s="39"/>
    </row>
    <row r="37" spans="2:12" s="37" customFormat="1" ht="18.75" customHeight="1">
      <c r="B37" s="59"/>
      <c r="C37" s="38"/>
      <c r="D37" s="38"/>
      <c r="E37" s="38"/>
      <c r="J37" s="39"/>
      <c r="K37" s="36"/>
      <c r="L37" s="39"/>
    </row>
    <row r="38" spans="2:12" s="37" customFormat="1" ht="18.75" customHeight="1">
      <c r="B38" s="59"/>
      <c r="C38" s="38"/>
      <c r="D38" s="38"/>
      <c r="E38" s="38"/>
      <c r="J38" s="39"/>
      <c r="K38" s="36"/>
      <c r="L38" s="39"/>
    </row>
    <row r="39" spans="2:12" s="37" customFormat="1" ht="18.75" customHeight="1">
      <c r="B39" s="59"/>
      <c r="C39" s="38"/>
      <c r="D39" s="38"/>
      <c r="E39" s="38"/>
      <c r="J39" s="39"/>
      <c r="K39" s="36"/>
      <c r="L39" s="39"/>
    </row>
    <row r="40" spans="2:12" s="37" customFormat="1" ht="18.75" customHeight="1">
      <c r="B40" s="59"/>
      <c r="C40" s="38"/>
      <c r="D40" s="38"/>
      <c r="E40" s="38"/>
      <c r="J40" s="39"/>
      <c r="K40" s="39"/>
      <c r="L40" s="39"/>
    </row>
    <row r="41" spans="2:12" s="37" customFormat="1" ht="18.75" customHeight="1">
      <c r="B41" s="59" t="s">
        <v>114</v>
      </c>
      <c r="C41" s="57"/>
      <c r="D41" s="38"/>
      <c r="E41" s="38"/>
      <c r="J41" s="39"/>
      <c r="K41" s="39"/>
      <c r="L41" s="39"/>
    </row>
    <row r="42" spans="2:12" s="37" customFormat="1" ht="18.75" customHeight="1">
      <c r="B42" s="27" t="s">
        <v>176</v>
      </c>
      <c r="C42" s="27"/>
      <c r="D42" s="27"/>
      <c r="E42" s="27"/>
      <c r="F42" s="27"/>
      <c r="G42" s="27"/>
      <c r="H42" s="27"/>
      <c r="J42" s="39"/>
      <c r="K42" s="39"/>
      <c r="L42" s="39"/>
    </row>
    <row r="43" spans="2:12" s="37" customFormat="1" ht="18.75" customHeight="1">
      <c r="B43" s="148" t="s">
        <v>75</v>
      </c>
      <c r="C43" s="148"/>
      <c r="D43" s="148"/>
      <c r="E43" s="148"/>
      <c r="F43" s="61">
        <f>F10</f>
        <v>2017</v>
      </c>
      <c r="G43" s="27" t="s">
        <v>33</v>
      </c>
      <c r="H43" s="27"/>
      <c r="J43" s="39"/>
      <c r="K43" s="39"/>
      <c r="L43" s="39"/>
    </row>
    <row r="44" spans="2:12" s="37" customFormat="1" ht="18.75" customHeight="1">
      <c r="B44" s="27"/>
      <c r="C44" s="60" t="s">
        <v>76</v>
      </c>
      <c r="D44" s="149" t="str">
        <f>D11</f>
        <v>МУП «МПОЭ» г.Трехгорного</v>
      </c>
      <c r="E44" s="149"/>
      <c r="F44" s="149"/>
      <c r="G44" s="149"/>
      <c r="H44" s="149"/>
      <c r="J44" s="39"/>
      <c r="K44" s="39"/>
      <c r="L44" s="39"/>
    </row>
    <row r="45" spans="2:12" s="37" customFormat="1" ht="18.75" customHeight="1">
      <c r="B45" s="59"/>
      <c r="C45" s="57"/>
      <c r="D45" s="38"/>
      <c r="E45" s="38"/>
      <c r="J45" s="39"/>
      <c r="K45" s="39"/>
      <c r="L45" s="39"/>
    </row>
    <row r="46" spans="2:12" s="37" customFormat="1" ht="18.75" customHeight="1">
      <c r="B46" s="59"/>
      <c r="C46" s="57"/>
      <c r="D46" s="38"/>
      <c r="E46" s="38"/>
      <c r="J46" s="39"/>
      <c r="K46" s="39"/>
      <c r="L46" s="39"/>
    </row>
    <row r="47" ht="21" customHeight="1"/>
    <row r="48" spans="2:17" ht="17.25" customHeight="1">
      <c r="B48" s="150" t="s">
        <v>169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08"/>
      <c r="Q48" s="108"/>
    </row>
    <row r="49" spans="2:17" ht="21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08"/>
      <c r="Q49" s="108"/>
    </row>
    <row r="50" spans="2:17" ht="21" customHeight="1">
      <c r="B50" s="32"/>
      <c r="C50" s="31"/>
      <c r="D50" s="31"/>
      <c r="E50" s="31"/>
      <c r="F50" s="31"/>
      <c r="G50" s="31"/>
      <c r="H50" s="112"/>
      <c r="L50" s="31"/>
      <c r="M50" s="31"/>
      <c r="N50" s="31"/>
      <c r="O50" s="31"/>
      <c r="P50" s="31"/>
      <c r="Q50" s="31"/>
    </row>
    <row r="51" spans="2:17" ht="21" customHeight="1">
      <c r="B51" s="32"/>
      <c r="C51" s="31"/>
      <c r="D51" s="31"/>
      <c r="E51" s="31"/>
      <c r="F51" s="31"/>
      <c r="G51" s="31"/>
      <c r="H51" s="35"/>
      <c r="K51" s="35"/>
      <c r="L51" s="31"/>
      <c r="M51" s="31"/>
      <c r="N51" s="31"/>
      <c r="O51" s="31"/>
      <c r="P51" s="31"/>
      <c r="Q51" s="31"/>
    </row>
    <row r="52" spans="2:15" ht="21" customHeight="1">
      <c r="B52" s="32"/>
      <c r="C52" s="31"/>
      <c r="D52" s="31"/>
      <c r="E52" s="31"/>
      <c r="F52" s="31"/>
      <c r="G52" s="31"/>
      <c r="H52" s="35"/>
      <c r="K52" s="35"/>
      <c r="L52" s="31"/>
      <c r="M52" s="31"/>
      <c r="N52" s="31"/>
      <c r="O52" s="31"/>
    </row>
    <row r="53" spans="1:15" ht="35.25" customHeight="1">
      <c r="A53" s="143" t="s">
        <v>49</v>
      </c>
      <c r="B53" s="143" t="s">
        <v>50</v>
      </c>
      <c r="C53" s="145" t="s">
        <v>51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7"/>
      <c r="O53" s="143" t="s">
        <v>77</v>
      </c>
    </row>
    <row r="54" spans="1:15" ht="35.25" customHeight="1">
      <c r="A54" s="144"/>
      <c r="B54" s="144"/>
      <c r="C54" s="28" t="s">
        <v>52</v>
      </c>
      <c r="D54" s="28" t="s">
        <v>53</v>
      </c>
      <c r="E54" s="28" t="s">
        <v>54</v>
      </c>
      <c r="F54" s="28" t="s">
        <v>55</v>
      </c>
      <c r="G54" s="28" t="s">
        <v>56</v>
      </c>
      <c r="H54" s="28" t="s">
        <v>57</v>
      </c>
      <c r="I54" s="28" t="s">
        <v>58</v>
      </c>
      <c r="J54" s="28" t="s">
        <v>59</v>
      </c>
      <c r="K54" s="28" t="s">
        <v>60</v>
      </c>
      <c r="L54" s="28" t="s">
        <v>61</v>
      </c>
      <c r="M54" s="28" t="s">
        <v>62</v>
      </c>
      <c r="N54" s="28" t="s">
        <v>63</v>
      </c>
      <c r="O54" s="144"/>
    </row>
    <row r="55" spans="1:15" ht="18.75" customHeight="1">
      <c r="A55" s="58">
        <v>1</v>
      </c>
      <c r="B55" s="58">
        <f>A55+1</f>
        <v>2</v>
      </c>
      <c r="C55" s="58">
        <f aca="true" t="shared" si="4" ref="C55:O55">B55+1</f>
        <v>3</v>
      </c>
      <c r="D55" s="58">
        <f t="shared" si="4"/>
        <v>4</v>
      </c>
      <c r="E55" s="58">
        <f t="shared" si="4"/>
        <v>5</v>
      </c>
      <c r="F55" s="58">
        <f t="shared" si="4"/>
        <v>6</v>
      </c>
      <c r="G55" s="58">
        <f t="shared" si="4"/>
        <v>7</v>
      </c>
      <c r="H55" s="58">
        <f t="shared" si="4"/>
        <v>8</v>
      </c>
      <c r="I55" s="58">
        <f t="shared" si="4"/>
        <v>9</v>
      </c>
      <c r="J55" s="58">
        <f t="shared" si="4"/>
        <v>10</v>
      </c>
      <c r="K55" s="58">
        <f t="shared" si="4"/>
        <v>11</v>
      </c>
      <c r="L55" s="58">
        <f t="shared" si="4"/>
        <v>12</v>
      </c>
      <c r="M55" s="58">
        <f t="shared" si="4"/>
        <v>13</v>
      </c>
      <c r="N55" s="58">
        <f t="shared" si="4"/>
        <v>14</v>
      </c>
      <c r="O55" s="107">
        <f t="shared" si="4"/>
        <v>15</v>
      </c>
    </row>
    <row r="56" spans="1:15" s="37" customFormat="1" ht="51" customHeight="1">
      <c r="A56" s="62">
        <v>2</v>
      </c>
      <c r="B56" s="63" t="s">
        <v>66</v>
      </c>
      <c r="C56" s="85">
        <f>C57+C58</f>
        <v>179</v>
      </c>
      <c r="D56" s="85">
        <f aca="true" t="shared" si="5" ref="D56:N56">D57+D58</f>
        <v>179</v>
      </c>
      <c r="E56" s="85">
        <f t="shared" si="5"/>
        <v>179</v>
      </c>
      <c r="F56" s="85">
        <f t="shared" si="5"/>
        <v>179</v>
      </c>
      <c r="G56" s="85">
        <f t="shared" si="5"/>
        <v>177</v>
      </c>
      <c r="H56" s="85">
        <f t="shared" si="5"/>
        <v>175</v>
      </c>
      <c r="I56" s="85">
        <f t="shared" si="5"/>
        <v>175</v>
      </c>
      <c r="J56" s="85">
        <f t="shared" si="5"/>
        <v>176</v>
      </c>
      <c r="K56" s="85">
        <f t="shared" si="5"/>
        <v>176</v>
      </c>
      <c r="L56" s="85">
        <f t="shared" si="5"/>
        <v>179</v>
      </c>
      <c r="M56" s="85">
        <f t="shared" si="5"/>
        <v>179</v>
      </c>
      <c r="N56" s="85">
        <f t="shared" si="5"/>
        <v>179</v>
      </c>
      <c r="O56" s="88">
        <f>ROUND(SUM(C56:N56)/12,0)</f>
        <v>178</v>
      </c>
    </row>
    <row r="57" spans="1:15" s="66" customFormat="1" ht="31.5" customHeight="1">
      <c r="A57" s="64" t="s">
        <v>93</v>
      </c>
      <c r="B57" s="114" t="s">
        <v>78</v>
      </c>
      <c r="C57" s="109">
        <v>12</v>
      </c>
      <c r="D57" s="109">
        <v>12</v>
      </c>
      <c r="E57" s="109">
        <v>12</v>
      </c>
      <c r="F57" s="109">
        <v>12</v>
      </c>
      <c r="G57" s="109">
        <v>10</v>
      </c>
      <c r="H57" s="109">
        <v>8</v>
      </c>
      <c r="I57" s="109">
        <v>8</v>
      </c>
      <c r="J57" s="109">
        <v>9</v>
      </c>
      <c r="K57" s="109">
        <v>9</v>
      </c>
      <c r="L57" s="109">
        <v>12</v>
      </c>
      <c r="M57" s="109">
        <v>12</v>
      </c>
      <c r="N57" s="109">
        <v>12</v>
      </c>
      <c r="O57" s="88">
        <f>ROUND(SUM(C57:N57)/12,0)</f>
        <v>11</v>
      </c>
    </row>
    <row r="58" spans="1:15" s="66" customFormat="1" ht="58.5" customHeight="1">
      <c r="A58" s="64" t="s">
        <v>94</v>
      </c>
      <c r="B58" s="65" t="s">
        <v>79</v>
      </c>
      <c r="C58" s="89">
        <f>C59+C60</f>
        <v>167</v>
      </c>
      <c r="D58" s="89">
        <f aca="true" t="shared" si="6" ref="D58:N58">D59+D60</f>
        <v>167</v>
      </c>
      <c r="E58" s="89">
        <f t="shared" si="6"/>
        <v>167</v>
      </c>
      <c r="F58" s="89">
        <f t="shared" si="6"/>
        <v>167</v>
      </c>
      <c r="G58" s="89">
        <f t="shared" si="6"/>
        <v>167</v>
      </c>
      <c r="H58" s="89">
        <f t="shared" si="6"/>
        <v>167</v>
      </c>
      <c r="I58" s="89">
        <f t="shared" si="6"/>
        <v>167</v>
      </c>
      <c r="J58" s="89">
        <f t="shared" si="6"/>
        <v>167</v>
      </c>
      <c r="K58" s="89">
        <f t="shared" si="6"/>
        <v>167</v>
      </c>
      <c r="L58" s="89">
        <f t="shared" si="6"/>
        <v>167</v>
      </c>
      <c r="M58" s="89">
        <f t="shared" si="6"/>
        <v>167</v>
      </c>
      <c r="N58" s="89">
        <f t="shared" si="6"/>
        <v>167</v>
      </c>
      <c r="O58" s="88">
        <f>ROUND(SUM(C58:N58)/12,0)</f>
        <v>167</v>
      </c>
    </row>
    <row r="59" spans="1:15" s="66" customFormat="1" ht="33" customHeight="1">
      <c r="A59" s="70"/>
      <c r="B59" s="65" t="s">
        <v>148</v>
      </c>
      <c r="C59" s="110">
        <v>147</v>
      </c>
      <c r="D59" s="110">
        <v>147</v>
      </c>
      <c r="E59" s="110">
        <v>147</v>
      </c>
      <c r="F59" s="110">
        <v>147</v>
      </c>
      <c r="G59" s="110">
        <v>147</v>
      </c>
      <c r="H59" s="110">
        <v>147</v>
      </c>
      <c r="I59" s="110">
        <v>147</v>
      </c>
      <c r="J59" s="110">
        <v>147</v>
      </c>
      <c r="K59" s="110">
        <v>147</v>
      </c>
      <c r="L59" s="110">
        <v>147</v>
      </c>
      <c r="M59" s="110">
        <v>147</v>
      </c>
      <c r="N59" s="110">
        <v>147</v>
      </c>
      <c r="O59" s="110">
        <v>147</v>
      </c>
    </row>
    <row r="60" spans="1:15" s="66" customFormat="1" ht="33" customHeight="1">
      <c r="A60" s="64"/>
      <c r="B60" s="65" t="s">
        <v>118</v>
      </c>
      <c r="C60" s="111">
        <v>20</v>
      </c>
      <c r="D60" s="111">
        <v>20</v>
      </c>
      <c r="E60" s="111">
        <v>20</v>
      </c>
      <c r="F60" s="111">
        <v>20</v>
      </c>
      <c r="G60" s="111">
        <v>20</v>
      </c>
      <c r="H60" s="111">
        <v>20</v>
      </c>
      <c r="I60" s="111">
        <v>20</v>
      </c>
      <c r="J60" s="111">
        <v>20</v>
      </c>
      <c r="K60" s="111">
        <v>20</v>
      </c>
      <c r="L60" s="111">
        <v>20</v>
      </c>
      <c r="M60" s="111">
        <v>20</v>
      </c>
      <c r="N60" s="111">
        <v>20</v>
      </c>
      <c r="O60" s="88">
        <f>ROUND(SUM(C60:N60)/12,0)</f>
        <v>20</v>
      </c>
    </row>
    <row r="61" spans="2:15" s="66" customFormat="1" ht="18" customHeight="1">
      <c r="B61" s="66" t="s">
        <v>91</v>
      </c>
      <c r="C61" s="90">
        <v>31</v>
      </c>
      <c r="D61" s="90">
        <v>28</v>
      </c>
      <c r="E61" s="90">
        <v>31</v>
      </c>
      <c r="F61" s="90">
        <v>30</v>
      </c>
      <c r="G61" s="90">
        <v>31</v>
      </c>
      <c r="H61" s="90">
        <v>30</v>
      </c>
      <c r="I61" s="90">
        <v>31</v>
      </c>
      <c r="J61" s="90">
        <v>31</v>
      </c>
      <c r="K61" s="90">
        <v>30</v>
      </c>
      <c r="L61" s="90">
        <v>31</v>
      </c>
      <c r="M61" s="90">
        <v>30</v>
      </c>
      <c r="N61" s="90">
        <v>31</v>
      </c>
      <c r="O61" s="90">
        <f>SUM(C61:N61)</f>
        <v>365</v>
      </c>
    </row>
    <row r="62" spans="2:15" s="66" customFormat="1" ht="18" customHeight="1">
      <c r="B62" s="66" t="s">
        <v>92</v>
      </c>
      <c r="C62" s="90">
        <f>C61*24</f>
        <v>744</v>
      </c>
      <c r="D62" s="90">
        <f aca="true" t="shared" si="7" ref="D62:N62">D61*24</f>
        <v>672</v>
      </c>
      <c r="E62" s="90">
        <f t="shared" si="7"/>
        <v>744</v>
      </c>
      <c r="F62" s="90">
        <f t="shared" si="7"/>
        <v>720</v>
      </c>
      <c r="G62" s="90">
        <f t="shared" si="7"/>
        <v>744</v>
      </c>
      <c r="H62" s="90">
        <f t="shared" si="7"/>
        <v>720</v>
      </c>
      <c r="I62" s="90">
        <f t="shared" si="7"/>
        <v>744</v>
      </c>
      <c r="J62" s="90">
        <f t="shared" si="7"/>
        <v>744</v>
      </c>
      <c r="K62" s="90">
        <f t="shared" si="7"/>
        <v>720</v>
      </c>
      <c r="L62" s="90">
        <f t="shared" si="7"/>
        <v>744</v>
      </c>
      <c r="M62" s="90">
        <f t="shared" si="7"/>
        <v>720</v>
      </c>
      <c r="N62" s="90">
        <f t="shared" si="7"/>
        <v>744</v>
      </c>
      <c r="O62" s="90">
        <f>SUM(C62:N62)</f>
        <v>8760</v>
      </c>
    </row>
    <row r="63" spans="1:15" ht="87.75" customHeight="1">
      <c r="A63" s="62" t="s">
        <v>68</v>
      </c>
      <c r="B63" s="63" t="s">
        <v>69</v>
      </c>
      <c r="C63" s="89">
        <f>C56*C62</f>
        <v>133176</v>
      </c>
      <c r="D63" s="89">
        <f aca="true" t="shared" si="8" ref="D63:N63">D56*D62</f>
        <v>120288</v>
      </c>
      <c r="E63" s="89">
        <f t="shared" si="8"/>
        <v>133176</v>
      </c>
      <c r="F63" s="89">
        <f t="shared" si="8"/>
        <v>128880</v>
      </c>
      <c r="G63" s="89">
        <f t="shared" si="8"/>
        <v>131688</v>
      </c>
      <c r="H63" s="89">
        <f t="shared" si="8"/>
        <v>126000</v>
      </c>
      <c r="I63" s="89">
        <f t="shared" si="8"/>
        <v>130200</v>
      </c>
      <c r="J63" s="89">
        <f t="shared" si="8"/>
        <v>130944</v>
      </c>
      <c r="K63" s="89">
        <f t="shared" si="8"/>
        <v>126720</v>
      </c>
      <c r="L63" s="89">
        <f t="shared" si="8"/>
        <v>133176</v>
      </c>
      <c r="M63" s="89">
        <f t="shared" si="8"/>
        <v>128880</v>
      </c>
      <c r="N63" s="89">
        <f t="shared" si="8"/>
        <v>133176</v>
      </c>
      <c r="O63" s="88">
        <f>SUM(C63:N63)</f>
        <v>1556304</v>
      </c>
    </row>
    <row r="64" spans="2:15" s="51" customFormat="1" ht="18" customHeight="1">
      <c r="B64" s="68" t="s">
        <v>116</v>
      </c>
      <c r="C64" s="91">
        <f aca="true" t="shared" si="9" ref="C64:O64">C56-C17</f>
        <v>0</v>
      </c>
      <c r="D64" s="91">
        <f t="shared" si="9"/>
        <v>0</v>
      </c>
      <c r="E64" s="91">
        <f t="shared" si="9"/>
        <v>0</v>
      </c>
      <c r="F64" s="91">
        <f t="shared" si="9"/>
        <v>0</v>
      </c>
      <c r="G64" s="91">
        <f t="shared" si="9"/>
        <v>0</v>
      </c>
      <c r="H64" s="91">
        <f t="shared" si="9"/>
        <v>0</v>
      </c>
      <c r="I64" s="91">
        <f t="shared" si="9"/>
        <v>0</v>
      </c>
      <c r="J64" s="91">
        <f t="shared" si="9"/>
        <v>0</v>
      </c>
      <c r="K64" s="91">
        <f t="shared" si="9"/>
        <v>0</v>
      </c>
      <c r="L64" s="91">
        <f t="shared" si="9"/>
        <v>0</v>
      </c>
      <c r="M64" s="91">
        <f t="shared" si="9"/>
        <v>0</v>
      </c>
      <c r="N64" s="91">
        <f t="shared" si="9"/>
        <v>0</v>
      </c>
      <c r="O64" s="91">
        <f t="shared" si="9"/>
        <v>0</v>
      </c>
    </row>
    <row r="65" spans="2:15" s="51" customFormat="1" ht="18" customHeight="1">
      <c r="B65" s="68" t="s">
        <v>117</v>
      </c>
      <c r="C65" s="91">
        <f aca="true" t="shared" si="10" ref="C65:O65">C63-C19</f>
        <v>0</v>
      </c>
      <c r="D65" s="91">
        <f t="shared" si="10"/>
        <v>0</v>
      </c>
      <c r="E65" s="91">
        <f t="shared" si="10"/>
        <v>0</v>
      </c>
      <c r="F65" s="91">
        <f t="shared" si="10"/>
        <v>0</v>
      </c>
      <c r="G65" s="91">
        <f t="shared" si="10"/>
        <v>0</v>
      </c>
      <c r="H65" s="91">
        <f t="shared" si="10"/>
        <v>0</v>
      </c>
      <c r="I65" s="91">
        <f t="shared" si="10"/>
        <v>0</v>
      </c>
      <c r="J65" s="91">
        <f t="shared" si="10"/>
        <v>0</v>
      </c>
      <c r="K65" s="91">
        <f t="shared" si="10"/>
        <v>0</v>
      </c>
      <c r="L65" s="91">
        <f t="shared" si="10"/>
        <v>0</v>
      </c>
      <c r="M65" s="91">
        <f t="shared" si="10"/>
        <v>0</v>
      </c>
      <c r="N65" s="91">
        <f t="shared" si="10"/>
        <v>0</v>
      </c>
      <c r="O65" s="91">
        <f t="shared" si="10"/>
        <v>0</v>
      </c>
    </row>
    <row r="66" ht="24.75" customHeight="1"/>
    <row r="67" ht="24.75" customHeight="1"/>
    <row r="68" spans="2:4" ht="24.75" customHeight="1">
      <c r="B68" s="95" t="s">
        <v>142</v>
      </c>
      <c r="C68" s="96">
        <f>F10</f>
        <v>2017</v>
      </c>
      <c r="D68" s="97" t="s">
        <v>144</v>
      </c>
    </row>
    <row r="69" spans="2:4" ht="24.75" customHeight="1">
      <c r="B69" s="92" t="s">
        <v>124</v>
      </c>
      <c r="C69" s="106"/>
      <c r="D69" s="98" t="s">
        <v>141</v>
      </c>
    </row>
    <row r="70" spans="2:4" ht="24.75" customHeight="1">
      <c r="B70" s="92" t="s">
        <v>143</v>
      </c>
      <c r="C70" s="94"/>
      <c r="D70" s="98" t="s">
        <v>139</v>
      </c>
    </row>
    <row r="71" spans="2:4" ht="24.75" customHeight="1">
      <c r="B71" s="99" t="s">
        <v>140</v>
      </c>
      <c r="C71" s="100"/>
      <c r="D71" s="101" t="s">
        <v>139</v>
      </c>
    </row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</sheetData>
  <sheetProtection/>
  <mergeCells count="15">
    <mergeCell ref="B8:D8"/>
    <mergeCell ref="B10:E10"/>
    <mergeCell ref="D11:H11"/>
    <mergeCell ref="A13:A14"/>
    <mergeCell ref="B13:B14"/>
    <mergeCell ref="C13:N13"/>
    <mergeCell ref="A53:A54"/>
    <mergeCell ref="B53:B54"/>
    <mergeCell ref="C53:N53"/>
    <mergeCell ref="O53:O54"/>
    <mergeCell ref="O13:O14"/>
    <mergeCell ref="B43:E43"/>
    <mergeCell ref="D44:H44"/>
    <mergeCell ref="B48:O49"/>
    <mergeCell ref="C33:F33"/>
  </mergeCells>
  <conditionalFormatting sqref="C64:O65">
    <cfRule type="cellIs" priority="4" dxfId="2" operator="notEqual">
      <formula>0</formula>
    </cfRule>
  </conditionalFormatting>
  <conditionalFormatting sqref="O64:O65">
    <cfRule type="cellIs" priority="1" dxfId="2" operator="notEqual">
      <formula>0</formula>
    </cfRule>
  </conditionalFormatting>
  <dataValidations count="1">
    <dataValidation type="decimal" allowBlank="1" showInputMessage="1" showErrorMessage="1" sqref="C69">
      <formula1>-999999999999999000000000000000</formula1>
      <formula2>9.99999999999999E+31</formula2>
    </dataValidation>
  </dataValidations>
  <printOptions/>
  <pageMargins left="0" right="0" top="0.6692913385826772" bottom="0.35433070866141736" header="0.3937007874015748" footer="0.1968503937007874"/>
  <pageSetup fitToHeight="3" horizontalDpi="300" verticalDpi="300" orientation="landscape" paperSize="9" scale="58" r:id="rId3"/>
  <rowBreaks count="2" manualBreakCount="2">
    <brk id="20" max="14" man="1"/>
    <brk id="4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5" sqref="A5:A8"/>
    </sheetView>
  </sheetViews>
  <sheetFormatPr defaultColWidth="9.140625" defaultRowHeight="15"/>
  <sheetData>
    <row r="1" spans="1:14" ht="48.75" customHeight="1">
      <c r="A1" s="154" t="s">
        <v>113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3" spans="1:14" ht="27.75" customHeight="1">
      <c r="A3" s="155" t="s">
        <v>106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48.75" customHeight="1">
      <c r="A4" s="155" t="s">
        <v>108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ht="15">
      <c r="A5" s="56" t="s">
        <v>107</v>
      </c>
      <c r="B5" s="55" t="s">
        <v>102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5">
      <c r="A6" s="56" t="s">
        <v>107</v>
      </c>
      <c r="B6" s="55" t="s">
        <v>103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">
      <c r="A7" s="56" t="s">
        <v>107</v>
      </c>
      <c r="B7" s="55" t="s">
        <v>104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5">
      <c r="A8" s="56" t="s">
        <v>107</v>
      </c>
      <c r="B8" s="55" t="s">
        <v>105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13" ht="15">
      <c r="A13" s="55" t="s">
        <v>112</v>
      </c>
    </row>
    <row r="14" ht="15">
      <c r="A14" t="s">
        <v>110</v>
      </c>
    </row>
    <row r="15" spans="1:14" ht="48.75" customHeight="1">
      <c r="A15" s="153" t="s">
        <v>111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8" ht="15">
      <c r="A18" s="55" t="s">
        <v>109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spans="1:14" ht="48.75" customHeight="1">
      <c r="A23" s="153" t="s">
        <v>100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</row>
    <row r="24" ht="15">
      <c r="A24" t="s">
        <v>101</v>
      </c>
    </row>
  </sheetData>
  <sheetProtection/>
  <mergeCells count="5">
    <mergeCell ref="A23:N23"/>
    <mergeCell ref="A1:N1"/>
    <mergeCell ref="A3:N3"/>
    <mergeCell ref="A4:N4"/>
    <mergeCell ref="A15:N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Е С. Украинец</cp:lastModifiedBy>
  <cp:lastPrinted>2017-08-09T06:10:20Z</cp:lastPrinted>
  <dcterms:created xsi:type="dcterms:W3CDTF">2015-11-18T06:35:47Z</dcterms:created>
  <dcterms:modified xsi:type="dcterms:W3CDTF">2019-06-06T05:53:33Z</dcterms:modified>
  <cp:category/>
  <cp:version/>
  <cp:contentType/>
  <cp:contentStatus/>
</cp:coreProperties>
</file>